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Huvudkontoret\Kommunavräkning Verksamhet\01_Förvaltningsstyrning\Kollektiv slutavräkning\Öppna data\"/>
    </mc:Choice>
  </mc:AlternateContent>
  <bookViews>
    <workbookView xWindow="705" yWindow="600" windowWidth="15180" windowHeight="8835" tabRatio="776"/>
  </bookViews>
  <sheets>
    <sheet name="Kommuner" sheetId="11" r:id="rId1"/>
    <sheet name="Regioner" sheetId="12" r:id="rId2"/>
    <sheet name="Kommun utan region" sheetId="13" r:id="rId3"/>
    <sheet name="Enhetligt belopp" sheetId="5" r:id="rId4"/>
  </sheets>
  <externalReferences>
    <externalReference r:id="rId5"/>
  </externalReferences>
  <definedNames>
    <definedName name="_xlnm.Database">#REF!</definedName>
    <definedName name="wrn.Slutavräkning." hidden="1">{#N/A,#N/A,FALSE,"Försättsblad";#N/A,#N/A,FALSE,"Kommuner";#N/A,#N/A,FALSE,"Landsting";#N/A,#N/A,FALSE,"Landstingsfri kommun";#N/A,#N/A,FALSE,"Sammanställning"}</definedName>
  </definedNames>
  <calcPr calcId="162913"/>
</workbook>
</file>

<file path=xl/calcChain.xml><?xml version="1.0" encoding="utf-8"?>
<calcChain xmlns="http://schemas.openxmlformats.org/spreadsheetml/2006/main">
  <c r="E11" i="13" l="1"/>
  <c r="D11" i="13"/>
  <c r="I9" i="13"/>
  <c r="I11" i="13" s="1"/>
  <c r="H9" i="13"/>
  <c r="H11" i="13" s="1"/>
  <c r="G9" i="13"/>
  <c r="F9" i="13"/>
  <c r="F11" i="13" s="1"/>
  <c r="E9" i="13"/>
  <c r="D9" i="13"/>
  <c r="C9" i="13"/>
</calcChain>
</file>

<file path=xl/sharedStrings.xml><?xml version="1.0" encoding="utf-8"?>
<sst xmlns="http://schemas.openxmlformats.org/spreadsheetml/2006/main" count="403" uniqueCount="362">
  <si>
    <t>1</t>
  </si>
  <si>
    <t>Kommun</t>
  </si>
  <si>
    <t>Skattesats</t>
  </si>
  <si>
    <t>slutavräkning</t>
  </si>
  <si>
    <t>3</t>
  </si>
  <si>
    <t>8</t>
  </si>
  <si>
    <t>80</t>
  </si>
  <si>
    <t>09</t>
  </si>
  <si>
    <t>kol 5 * 6</t>
  </si>
  <si>
    <t>2</t>
  </si>
  <si>
    <t>4</t>
  </si>
  <si>
    <t>5</t>
  </si>
  <si>
    <t>6</t>
  </si>
  <si>
    <t>7</t>
  </si>
  <si>
    <t>kol 6 * 7</t>
  </si>
  <si>
    <t>Beräkning enligt författningskommentar 4.4 Prop. 1997/98:1 utgiftsområde 25</t>
  </si>
  <si>
    <t>Kommuner exklusive</t>
  </si>
  <si>
    <t>Totalt</t>
  </si>
  <si>
    <t>E. Andel i % (avrundat)</t>
  </si>
  <si>
    <t>G Korrigerad slutavräkning, kr  (D+F)</t>
  </si>
  <si>
    <t>A</t>
  </si>
  <si>
    <t>B</t>
  </si>
  <si>
    <t>C</t>
  </si>
  <si>
    <t>I.  Kollektiv slutavräkning (före avrundning per kommun)</t>
  </si>
  <si>
    <t>Upplands Väsby</t>
  </si>
  <si>
    <t>Vallentuna</t>
  </si>
  <si>
    <t>Österåker</t>
  </si>
  <si>
    <t>Värmdö</t>
  </si>
  <si>
    <t>Järfälla</t>
  </si>
  <si>
    <t>Ekerö</t>
  </si>
  <si>
    <t>Huddinge</t>
  </si>
  <si>
    <t>Botkyrka</t>
  </si>
  <si>
    <t>Salem</t>
  </si>
  <si>
    <t>Haninge</t>
  </si>
  <si>
    <t>Tyresö</t>
  </si>
  <si>
    <t>Upplands-Bro</t>
  </si>
  <si>
    <t>Nykvarn</t>
  </si>
  <si>
    <t>Täby</t>
  </si>
  <si>
    <t>Danderyd</t>
  </si>
  <si>
    <t>Sollentuna</t>
  </si>
  <si>
    <t>Stockholm</t>
  </si>
  <si>
    <t>Södertälje</t>
  </si>
  <si>
    <t>Nacka</t>
  </si>
  <si>
    <t>Sundbyberg</t>
  </si>
  <si>
    <t>Solna</t>
  </si>
  <si>
    <t>Lidingö</t>
  </si>
  <si>
    <t>Vaxholm</t>
  </si>
  <si>
    <t>Norrtälje</t>
  </si>
  <si>
    <t>Sigtuna</t>
  </si>
  <si>
    <t>Nynäshamn</t>
  </si>
  <si>
    <t>Håbo</t>
  </si>
  <si>
    <t>Älvkarleby</t>
  </si>
  <si>
    <t>Knivsta</t>
  </si>
  <si>
    <t>Heby</t>
  </si>
  <si>
    <t>Tierp</t>
  </si>
  <si>
    <t>Uppsala</t>
  </si>
  <si>
    <t>Enköping</t>
  </si>
  <si>
    <t>Östhammar</t>
  </si>
  <si>
    <t>Vingåker</t>
  </si>
  <si>
    <t>Gnesta</t>
  </si>
  <si>
    <t>Nyköping</t>
  </si>
  <si>
    <t>Oxelösund</t>
  </si>
  <si>
    <t>Flen</t>
  </si>
  <si>
    <t>Katrineholm</t>
  </si>
  <si>
    <t>Eskilstuna</t>
  </si>
  <si>
    <t>Strängnäs</t>
  </si>
  <si>
    <t>Trosa</t>
  </si>
  <si>
    <t>Ödeshög</t>
  </si>
  <si>
    <t>Ydre</t>
  </si>
  <si>
    <t>Kinda</t>
  </si>
  <si>
    <t>Boxholm</t>
  </si>
  <si>
    <t>Åtvidaberg</t>
  </si>
  <si>
    <t>Finspång</t>
  </si>
  <si>
    <t>Valdemarsvik</t>
  </si>
  <si>
    <t>Linköping</t>
  </si>
  <si>
    <t>Norrköping</t>
  </si>
  <si>
    <t>Söderköping</t>
  </si>
  <si>
    <t>Motala</t>
  </si>
  <si>
    <t>Vadstena</t>
  </si>
  <si>
    <t>Mjölby</t>
  </si>
  <si>
    <t>Aneby</t>
  </si>
  <si>
    <t>Gnosjö</t>
  </si>
  <si>
    <t>Mullsjö</t>
  </si>
  <si>
    <t>Habo</t>
  </si>
  <si>
    <t>Gislaved</t>
  </si>
  <si>
    <t>Vaggeryd</t>
  </si>
  <si>
    <t>Jönköping</t>
  </si>
  <si>
    <t>Nässjö</t>
  </si>
  <si>
    <t>Värnamo</t>
  </si>
  <si>
    <t>Sävsjö</t>
  </si>
  <si>
    <t>Vetlanda</t>
  </si>
  <si>
    <t>Eksjö</t>
  </si>
  <si>
    <t>Tranås</t>
  </si>
  <si>
    <t>Uppvidinge</t>
  </si>
  <si>
    <t>Lessebo</t>
  </si>
  <si>
    <t>Tingsryd</t>
  </si>
  <si>
    <t>Alvesta</t>
  </si>
  <si>
    <t>Älmhult</t>
  </si>
  <si>
    <t>Markaryd</t>
  </si>
  <si>
    <t>Växjö</t>
  </si>
  <si>
    <t>Ljungby</t>
  </si>
  <si>
    <t>Högsby</t>
  </si>
  <si>
    <t>Torsås</t>
  </si>
  <si>
    <t>Mörbylånga</t>
  </si>
  <si>
    <t>Hultsfred</t>
  </si>
  <si>
    <t>Mönsterås</t>
  </si>
  <si>
    <t>Emmaboda</t>
  </si>
  <si>
    <t>Kalmar</t>
  </si>
  <si>
    <t>Nybro</t>
  </si>
  <si>
    <t>Oskarshamn</t>
  </si>
  <si>
    <t>Västervik</t>
  </si>
  <si>
    <t>Vimmerby</t>
  </si>
  <si>
    <t>Borgholm</t>
  </si>
  <si>
    <t>Olofström</t>
  </si>
  <si>
    <t>Karlskrona</t>
  </si>
  <si>
    <t>Ronneby</t>
  </si>
  <si>
    <t>Karlshamn</t>
  </si>
  <si>
    <t>Sölvesborg</t>
  </si>
  <si>
    <t>Svalöv</t>
  </si>
  <si>
    <t>Staffanstorp</t>
  </si>
  <si>
    <t>Burlöv</t>
  </si>
  <si>
    <t>Vellinge</t>
  </si>
  <si>
    <t>Östra Göinge</t>
  </si>
  <si>
    <t>Örkelljunga</t>
  </si>
  <si>
    <t>Bjuv</t>
  </si>
  <si>
    <t>Kävlinge</t>
  </si>
  <si>
    <t>Lomma</t>
  </si>
  <si>
    <t>Svedala</t>
  </si>
  <si>
    <t>Skurup</t>
  </si>
  <si>
    <t>Sjöbo</t>
  </si>
  <si>
    <t>Hörby</t>
  </si>
  <si>
    <t>Höör</t>
  </si>
  <si>
    <t>Tomelilla</t>
  </si>
  <si>
    <t>Bromölla</t>
  </si>
  <si>
    <t>Osby</t>
  </si>
  <si>
    <t>Perstorp</t>
  </si>
  <si>
    <t>Klippan</t>
  </si>
  <si>
    <t>Åstorp</t>
  </si>
  <si>
    <t>Båstad</t>
  </si>
  <si>
    <t>Malmö</t>
  </si>
  <si>
    <t>Lund</t>
  </si>
  <si>
    <t>Landskrona</t>
  </si>
  <si>
    <t>Helsingborg</t>
  </si>
  <si>
    <t>Höganäs</t>
  </si>
  <si>
    <t>Eslöv</t>
  </si>
  <si>
    <t>Ystad</t>
  </si>
  <si>
    <t>Trelleborg</t>
  </si>
  <si>
    <t>Kristianstad</t>
  </si>
  <si>
    <t>Simrishamn</t>
  </si>
  <si>
    <t>Ängelholm</t>
  </si>
  <si>
    <t>Hässleholm</t>
  </si>
  <si>
    <t>Hylte</t>
  </si>
  <si>
    <t>Halmstad</t>
  </si>
  <si>
    <t>Laholm</t>
  </si>
  <si>
    <t>Falkenberg</t>
  </si>
  <si>
    <t>Varberg</t>
  </si>
  <si>
    <t>Kungsbacka</t>
  </si>
  <si>
    <t>Härryda</t>
  </si>
  <si>
    <t>Partille</t>
  </si>
  <si>
    <t>Öckerö</t>
  </si>
  <si>
    <t>Stenungsund</t>
  </si>
  <si>
    <t>Tjörn</t>
  </si>
  <si>
    <t>Orust</t>
  </si>
  <si>
    <t>Sotenäs</t>
  </si>
  <si>
    <t>Munkedal</t>
  </si>
  <si>
    <t>Tanum</t>
  </si>
  <si>
    <t>Dals-Ed</t>
  </si>
  <si>
    <t>Färgelanda</t>
  </si>
  <si>
    <t>Ale</t>
  </si>
  <si>
    <t>Lerum</t>
  </si>
  <si>
    <t>Vårgårda</t>
  </si>
  <si>
    <t>Bollebygd</t>
  </si>
  <si>
    <t>Grästorp</t>
  </si>
  <si>
    <t>Essunga</t>
  </si>
  <si>
    <t>Karlsborg</t>
  </si>
  <si>
    <t>Gullspång</t>
  </si>
  <si>
    <t>Tranemo</t>
  </si>
  <si>
    <t>Bengtsfors</t>
  </si>
  <si>
    <t>Mellerud</t>
  </si>
  <si>
    <t>Lilla Edet</t>
  </si>
  <si>
    <t>Mark</t>
  </si>
  <si>
    <t>Svenljunga</t>
  </si>
  <si>
    <t>Herrljunga</t>
  </si>
  <si>
    <t>Vara</t>
  </si>
  <si>
    <t>Götene</t>
  </si>
  <si>
    <t>Tibro</t>
  </si>
  <si>
    <t>Töreboda</t>
  </si>
  <si>
    <t>Göteborg</t>
  </si>
  <si>
    <t>Mölndal</t>
  </si>
  <si>
    <t>Kungälv</t>
  </si>
  <si>
    <t>Lysekil</t>
  </si>
  <si>
    <t>Uddevalla</t>
  </si>
  <si>
    <t>Strömstad</t>
  </si>
  <si>
    <t>Vänersborg</t>
  </si>
  <si>
    <t>Trollhättan</t>
  </si>
  <si>
    <t>Alingsås</t>
  </si>
  <si>
    <t>Borås</t>
  </si>
  <si>
    <t>Ulricehamn</t>
  </si>
  <si>
    <t>Åmål</t>
  </si>
  <si>
    <t>Mariestad</t>
  </si>
  <si>
    <t>Lidköping</t>
  </si>
  <si>
    <t>Skara</t>
  </si>
  <si>
    <t>Skövde</t>
  </si>
  <si>
    <t>Hjo</t>
  </si>
  <si>
    <t>Tidaholm</t>
  </si>
  <si>
    <t>Falköping</t>
  </si>
  <si>
    <t>Kil</t>
  </si>
  <si>
    <t>Eda</t>
  </si>
  <si>
    <t>Torsby</t>
  </si>
  <si>
    <t>Storfors</t>
  </si>
  <si>
    <t>Hammarö</t>
  </si>
  <si>
    <t>Munkfors</t>
  </si>
  <si>
    <t>Forshaga</t>
  </si>
  <si>
    <t>Grums</t>
  </si>
  <si>
    <t>Årjäng</t>
  </si>
  <si>
    <t>Sunne</t>
  </si>
  <si>
    <t>Karlstad</t>
  </si>
  <si>
    <t>Kristinehamn</t>
  </si>
  <si>
    <t>Filipstad</t>
  </si>
  <si>
    <t>Hagfors</t>
  </si>
  <si>
    <t>Arvika</t>
  </si>
  <si>
    <t>Säffle</t>
  </si>
  <si>
    <t>Lekeberg</t>
  </si>
  <si>
    <t>Laxå</t>
  </si>
  <si>
    <t>Hallsberg</t>
  </si>
  <si>
    <t>Degerfors</t>
  </si>
  <si>
    <t>Hällefors</t>
  </si>
  <si>
    <t>Ljusnarsberg</t>
  </si>
  <si>
    <t>Örebro</t>
  </si>
  <si>
    <t>Kumla</t>
  </si>
  <si>
    <t>Askersund</t>
  </si>
  <si>
    <t>Karlskoga</t>
  </si>
  <si>
    <t>Nora</t>
  </si>
  <si>
    <t>Lindesberg</t>
  </si>
  <si>
    <t>Skinnskatteberg</t>
  </si>
  <si>
    <t>Surahammar</t>
  </si>
  <si>
    <t>Kungsör</t>
  </si>
  <si>
    <t>Hallstahammar</t>
  </si>
  <si>
    <t>Norberg</t>
  </si>
  <si>
    <t>Västerås</t>
  </si>
  <si>
    <t>Sala</t>
  </si>
  <si>
    <t>Fagersta</t>
  </si>
  <si>
    <t>Köping</t>
  </si>
  <si>
    <t>Arboga</t>
  </si>
  <si>
    <t>Vansbro</t>
  </si>
  <si>
    <t>Malung-Sälen</t>
  </si>
  <si>
    <t>Gagnef</t>
  </si>
  <si>
    <t>Leksand</t>
  </si>
  <si>
    <t>Rättvik</t>
  </si>
  <si>
    <t>Orsa</t>
  </si>
  <si>
    <t>Älvdalen</t>
  </si>
  <si>
    <t>Smedjebacken</t>
  </si>
  <si>
    <t>Mora</t>
  </si>
  <si>
    <t>Falun</t>
  </si>
  <si>
    <t>Borlänge</t>
  </si>
  <si>
    <t>Säter</t>
  </si>
  <si>
    <t>Hedemora</t>
  </si>
  <si>
    <t>Avesta</t>
  </si>
  <si>
    <t>Ludvika</t>
  </si>
  <si>
    <t>Ockelbo</t>
  </si>
  <si>
    <t>Hofors</t>
  </si>
  <si>
    <t>Ovanåker</t>
  </si>
  <si>
    <t>Nordanstig</t>
  </si>
  <si>
    <t>Ljusdal</t>
  </si>
  <si>
    <t>Gävle</t>
  </si>
  <si>
    <t>Sandviken</t>
  </si>
  <si>
    <t>Söderhamn</t>
  </si>
  <si>
    <t>Bollnäs</t>
  </si>
  <si>
    <t>Hudiksvall</t>
  </si>
  <si>
    <t>Ånge</t>
  </si>
  <si>
    <t>Timrå</t>
  </si>
  <si>
    <t>Härnösand</t>
  </si>
  <si>
    <t>Sundsvall</t>
  </si>
  <si>
    <t>Kramfors</t>
  </si>
  <si>
    <t>Sollefteå</t>
  </si>
  <si>
    <t>Örnsköldsvik</t>
  </si>
  <si>
    <t>Ragunda</t>
  </si>
  <si>
    <t>Bräcke</t>
  </si>
  <si>
    <t>Krokom</t>
  </si>
  <si>
    <t>Strömsund</t>
  </si>
  <si>
    <t>Åre</t>
  </si>
  <si>
    <t>Berg</t>
  </si>
  <si>
    <t>Härjedalen</t>
  </si>
  <si>
    <t>Östersund</t>
  </si>
  <si>
    <t>Nordmaling</t>
  </si>
  <si>
    <t>Bjurholm</t>
  </si>
  <si>
    <t>Vindeln</t>
  </si>
  <si>
    <t>Robertsfors</t>
  </si>
  <si>
    <t>Norsjö</t>
  </si>
  <si>
    <t>Malå</t>
  </si>
  <si>
    <t>Storuman</t>
  </si>
  <si>
    <t>Sorsele</t>
  </si>
  <si>
    <t>Dorotea</t>
  </si>
  <si>
    <t>Vännäs</t>
  </si>
  <si>
    <t>Vilhelmina</t>
  </si>
  <si>
    <t>Åsele</t>
  </si>
  <si>
    <t>Umeå</t>
  </si>
  <si>
    <t>Lycksele</t>
  </si>
  <si>
    <t>Skellefteå</t>
  </si>
  <si>
    <t>Arvidsjaur</t>
  </si>
  <si>
    <t>Arjeplog</t>
  </si>
  <si>
    <t>Jokkmokk</t>
  </si>
  <si>
    <t>Överkalix</t>
  </si>
  <si>
    <t>Kalix</t>
  </si>
  <si>
    <t>Övertorneå</t>
  </si>
  <si>
    <t>Pajala</t>
  </si>
  <si>
    <t>Gällivare</t>
  </si>
  <si>
    <t>Älvsbyn</t>
  </si>
  <si>
    <t>Luleå</t>
  </si>
  <si>
    <t>Piteå</t>
  </si>
  <si>
    <t>Boden</t>
  </si>
  <si>
    <t>Haparanda</t>
  </si>
  <si>
    <t>Kiruna</t>
  </si>
  <si>
    <t>Södermanland</t>
  </si>
  <si>
    <t>Östergötland</t>
  </si>
  <si>
    <t>Kronoberg</t>
  </si>
  <si>
    <t>Blekinge</t>
  </si>
  <si>
    <t>Skåne</t>
  </si>
  <si>
    <t>Halland</t>
  </si>
  <si>
    <t>Västra Götaland</t>
  </si>
  <si>
    <t>Värmland</t>
  </si>
  <si>
    <t>Västmanland</t>
  </si>
  <si>
    <t>Dalarna</t>
  </si>
  <si>
    <t>Gävleborg</t>
  </si>
  <si>
    <t>Västernorrland</t>
  </si>
  <si>
    <t>Jämtland</t>
  </si>
  <si>
    <t>Västerbotten</t>
  </si>
  <si>
    <t>Norrbotten</t>
  </si>
  <si>
    <t>2020</t>
  </si>
  <si>
    <t>2019</t>
  </si>
  <si>
    <t>Region</t>
  </si>
  <si>
    <t>kommuner utan region</t>
  </si>
  <si>
    <t>Regioner</t>
  </si>
  <si>
    <t>Kommun utan region</t>
  </si>
  <si>
    <t>A. Folkmängd 1 november 2019</t>
  </si>
  <si>
    <t>B. Slutliga skattemedel 2020, kr</t>
  </si>
  <si>
    <t>C. Preliminära skattemedel 2020, kr</t>
  </si>
  <si>
    <t>D. Slutavräkning 2020, kr (B-C)</t>
  </si>
  <si>
    <t>F. Kommun utan region, omfördelning</t>
  </si>
  <si>
    <t>H. Slutavräkning, inkl kommun utan region, kr per inv</t>
  </si>
  <si>
    <t>Folkmängd enligt SCBs uppgift om statsbidrag m m till kommuner och regioner bidragsåret 2020 (januari 2020).</t>
  </si>
  <si>
    <t>Kommuners respektive regioners andel av den sammanräknade slutavräkningen (exklusive kommun utan region).</t>
  </si>
  <si>
    <t xml:space="preserve">Individuell slutavräkning för kommun utan region omfördelas till kommundel respektive regiondel utifrån andel i E. </t>
  </si>
  <si>
    <t>E</t>
  </si>
  <si>
    <t>F</t>
  </si>
  <si>
    <t>Länskod</t>
  </si>
  <si>
    <t>Kommuner utan region</t>
  </si>
  <si>
    <t>Uppgift om skattesatser och sammanlagda beskattningsbara inkomster per kommun finns på www.skatteverket.se under Öppna data.</t>
  </si>
  <si>
    <t>Utbetalda preliminära skattemedel till kommuner och regioner för beskattningsår 2020.</t>
  </si>
  <si>
    <t>Beräkning av enhetligt belopp för kommuner, region och kommun utan region</t>
  </si>
  <si>
    <t>2020, kr</t>
  </si>
  <si>
    <t>Kommunkod</t>
  </si>
  <si>
    <t>Folkmängd den 1 nov</t>
  </si>
  <si>
    <t>Preliminära skattemedel</t>
  </si>
  <si>
    <t>Slutligt skatteunderlag</t>
  </si>
  <si>
    <t>Slutliga skattemedel</t>
  </si>
  <si>
    <t>Del av kollektiv slutavräkning</t>
  </si>
  <si>
    <t>skattemedel, kommuner</t>
  </si>
  <si>
    <t>skattemedel, regioner</t>
  </si>
  <si>
    <t xml:space="preserve">Sammanlagd del av kollektiv </t>
  </si>
  <si>
    <t>Kommuner exklusive kommun utan region</t>
  </si>
  <si>
    <t>Kollektiv slutavräkning av kommunal- och regionskattemedel för beskattningsåret 2020 (Januari 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</si>
</sst>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-* #,##0.00_-;\-* #,##0.00_-;_-* &quot;-&quot;??_-;_-@_-"/>
    <numFmt numFmtId="164" formatCode="###\ ###\ ###\ ##0"/>
    <numFmt numFmtId="165" formatCode="000.0000000"/>
    <numFmt numFmtId="166" formatCode="#,##0.0000000"/>
    <numFmt numFmtId="167" formatCode="#,##0_ ;[Red]\-#,##0\ "/>
    <numFmt numFmtId="168" formatCode="00.0000000"/>
  </numFmts>
  <fonts count="13" x14ac:knownFonts="1">
    <font>
      <sz val="10"/>
      <name val="Arial"/>
    </font>
    <font>
      <u/>
      <sz val="10"/>
      <color indexed="36"/>
      <name val="Arial"/>
      <family val="2"/>
    </font>
    <font>
      <sz val="11"/>
      <name val="Calibri"/>
      <family val="2"/>
    </font>
    <font>
      <b/>
      <sz val="11"/>
      <name val="Calibri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name val="Calibri"/>
      <family val="2"/>
      <scheme val="minor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7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89">
    <xf numFmtId="0" fontId="0" fillId="0" borderId="0" xfId="0"/>
    <xf numFmtId="49" fontId="7" fillId="0" borderId="0" xfId="0" applyNumberFormat="1" applyFont="1" applyAlignment="1" applyProtection="1">
      <alignment horizontal="left"/>
      <protection locked="0"/>
    </xf>
    <xf numFmtId="49" fontId="8" fillId="0" borderId="0" xfId="0" applyNumberFormat="1" applyFont="1" applyAlignment="1" applyProtection="1">
      <alignment horizontal="left"/>
      <protection locked="0"/>
    </xf>
    <xf numFmtId="0" fontId="6" fillId="0" borderId="0" xfId="0" applyFont="1" applyProtection="1"/>
    <xf numFmtId="0" fontId="9" fillId="0" borderId="0" xfId="0" applyFont="1" applyProtection="1"/>
    <xf numFmtId="49" fontId="10" fillId="0" borderId="0" xfId="0" applyNumberFormat="1" applyFont="1" applyAlignment="1" applyProtection="1">
      <alignment horizontal="right"/>
      <protection locked="0"/>
    </xf>
    <xf numFmtId="49" fontId="6" fillId="0" borderId="0" xfId="0" applyNumberFormat="1" applyFont="1" applyAlignment="1" applyProtection="1">
      <alignment horizontal="left"/>
      <protection locked="0"/>
    </xf>
    <xf numFmtId="49" fontId="6" fillId="0" borderId="0" xfId="0" applyNumberFormat="1" applyFont="1" applyProtection="1">
      <protection locked="0"/>
    </xf>
    <xf numFmtId="49" fontId="6" fillId="0" borderId="0" xfId="0" applyNumberFormat="1" applyFont="1" applyAlignment="1" applyProtection="1">
      <alignment horizontal="right"/>
      <protection locked="0"/>
    </xf>
    <xf numFmtId="167" fontId="6" fillId="0" borderId="0" xfId="0" applyNumberFormat="1" applyFont="1" applyProtection="1">
      <protection locked="0"/>
    </xf>
    <xf numFmtId="0" fontId="6" fillId="0" borderId="0" xfId="0" applyFont="1" applyProtection="1">
      <protection locked="0"/>
    </xf>
    <xf numFmtId="0" fontId="6" fillId="0" borderId="0" xfId="0" applyFont="1" applyAlignment="1" applyProtection="1">
      <alignment horizontal="left"/>
      <protection locked="0"/>
    </xf>
    <xf numFmtId="3" fontId="6" fillId="0" borderId="0" xfId="0" applyNumberFormat="1" applyFont="1" applyProtection="1"/>
    <xf numFmtId="0" fontId="4" fillId="0" borderId="0" xfId="3" applyFont="1"/>
    <xf numFmtId="0" fontId="6" fillId="0" borderId="0" xfId="0" applyFont="1" applyAlignment="1" applyProtection="1">
      <alignment horizontal="left"/>
    </xf>
    <xf numFmtId="3" fontId="6" fillId="0" borderId="0" xfId="0" applyNumberFormat="1" applyFont="1" applyProtection="1">
      <protection locked="0"/>
    </xf>
    <xf numFmtId="167" fontId="6" fillId="0" borderId="0" xfId="0" applyNumberFormat="1" applyFont="1" applyProtection="1"/>
    <xf numFmtId="0" fontId="10" fillId="0" borderId="0" xfId="0" applyFont="1" applyProtection="1">
      <protection locked="0"/>
    </xf>
    <xf numFmtId="49" fontId="11" fillId="0" borderId="0" xfId="0" applyNumberFormat="1" applyFont="1" applyAlignment="1" applyProtection="1">
      <alignment horizontal="center"/>
      <protection locked="0"/>
    </xf>
    <xf numFmtId="49" fontId="11" fillId="0" borderId="0" xfId="0" applyNumberFormat="1" applyFont="1" applyProtection="1">
      <protection locked="0"/>
    </xf>
    <xf numFmtId="49" fontId="11" fillId="0" borderId="0" xfId="0" applyNumberFormat="1" applyFont="1" applyAlignment="1" applyProtection="1">
      <alignment horizontal="left"/>
      <protection locked="0"/>
    </xf>
    <xf numFmtId="0" fontId="9" fillId="0" borderId="0" xfId="0" applyFont="1" applyProtection="1">
      <protection locked="0"/>
    </xf>
    <xf numFmtId="0" fontId="9" fillId="0" borderId="1" xfId="0" applyFont="1" applyBorder="1" applyAlignment="1" applyProtection="1">
      <alignment horizontal="center"/>
      <protection locked="0"/>
    </xf>
    <xf numFmtId="0" fontId="9" fillId="0" borderId="0" xfId="0" applyFont="1" applyBorder="1" applyAlignment="1" applyProtection="1">
      <alignment horizontal="center"/>
      <protection locked="0"/>
    </xf>
    <xf numFmtId="0" fontId="9" fillId="0" borderId="0" xfId="0" applyFont="1" applyAlignment="1" applyProtection="1">
      <alignment horizontal="left"/>
      <protection locked="0"/>
    </xf>
    <xf numFmtId="3" fontId="9" fillId="0" borderId="0" xfId="0" applyNumberFormat="1" applyFont="1" applyFill="1" applyProtection="1">
      <protection locked="0"/>
    </xf>
    <xf numFmtId="49" fontId="9" fillId="0" borderId="0" xfId="0" applyNumberFormat="1" applyFont="1" applyFill="1" applyAlignment="1" applyProtection="1">
      <alignment horizontal="right"/>
      <protection locked="0"/>
    </xf>
    <xf numFmtId="167" fontId="9" fillId="0" borderId="0" xfId="0" applyNumberFormat="1" applyFont="1" applyFill="1" applyProtection="1">
      <protection locked="0"/>
    </xf>
    <xf numFmtId="0" fontId="11" fillId="0" borderId="0" xfId="0" applyFont="1" applyProtection="1"/>
    <xf numFmtId="3" fontId="9" fillId="0" borderId="0" xfId="0" applyNumberFormat="1" applyFont="1" applyProtection="1"/>
    <xf numFmtId="2" fontId="9" fillId="0" borderId="0" xfId="0" applyNumberFormat="1" applyFont="1" applyProtection="1"/>
    <xf numFmtId="3" fontId="11" fillId="0" borderId="0" xfId="0" applyNumberFormat="1" applyFont="1" applyProtection="1"/>
    <xf numFmtId="49" fontId="9" fillId="0" borderId="0" xfId="0" applyNumberFormat="1" applyFont="1" applyAlignment="1" applyProtection="1">
      <alignment horizontal="right"/>
    </xf>
    <xf numFmtId="0" fontId="9" fillId="0" borderId="0" xfId="0" applyFont="1" applyAlignment="1" applyProtection="1">
      <alignment horizontal="left"/>
    </xf>
    <xf numFmtId="49" fontId="11" fillId="0" borderId="0" xfId="0" applyNumberFormat="1" applyFont="1" applyAlignment="1" applyProtection="1">
      <alignment horizontal="right"/>
    </xf>
    <xf numFmtId="3" fontId="9" fillId="0" borderId="0" xfId="0" applyNumberFormat="1" applyFont="1" applyProtection="1">
      <protection locked="0"/>
    </xf>
    <xf numFmtId="167" fontId="9" fillId="0" borderId="0" xfId="0" applyNumberFormat="1" applyFont="1" applyProtection="1"/>
    <xf numFmtId="3" fontId="6" fillId="0" borderId="0" xfId="0" applyNumberFormat="1" applyFont="1" applyAlignment="1" applyProtection="1">
      <alignment horizontal="left"/>
      <protection locked="0"/>
    </xf>
    <xf numFmtId="3" fontId="10" fillId="0" borderId="0" xfId="0" applyNumberFormat="1" applyFont="1" applyAlignment="1" applyProtection="1">
      <alignment horizontal="left"/>
      <protection locked="0"/>
    </xf>
    <xf numFmtId="3" fontId="10" fillId="0" borderId="0" xfId="0" applyNumberFormat="1" applyFont="1" applyProtection="1">
      <protection locked="0"/>
    </xf>
    <xf numFmtId="3" fontId="11" fillId="0" borderId="0" xfId="0" applyNumberFormat="1" applyFont="1" applyAlignment="1" applyProtection="1">
      <alignment horizontal="left"/>
      <protection locked="0"/>
    </xf>
    <xf numFmtId="3" fontId="11" fillId="0" borderId="0" xfId="0" applyNumberFormat="1" applyFont="1" applyProtection="1">
      <protection locked="0"/>
    </xf>
    <xf numFmtId="49" fontId="9" fillId="0" borderId="1" xfId="0" applyNumberFormat="1" applyFont="1" applyBorder="1" applyAlignment="1" applyProtection="1">
      <alignment horizontal="center"/>
      <protection locked="0"/>
    </xf>
    <xf numFmtId="3" fontId="9" fillId="0" borderId="1" xfId="0" applyNumberFormat="1" applyFont="1" applyBorder="1" applyAlignment="1" applyProtection="1">
      <alignment horizontal="center"/>
      <protection locked="0"/>
    </xf>
    <xf numFmtId="2" fontId="9" fillId="0" borderId="0" xfId="0" applyNumberFormat="1" applyFont="1" applyProtection="1">
      <protection locked="0"/>
    </xf>
    <xf numFmtId="1" fontId="9" fillId="0" borderId="0" xfId="0" applyNumberFormat="1" applyFont="1" applyAlignment="1" applyProtection="1">
      <alignment horizontal="left"/>
      <protection locked="0"/>
    </xf>
    <xf numFmtId="1" fontId="9" fillId="0" borderId="0" xfId="0" applyNumberFormat="1" applyFont="1" applyAlignment="1" applyProtection="1">
      <alignment horizontal="left"/>
    </xf>
    <xf numFmtId="164" fontId="9" fillId="0" borderId="0" xfId="0" applyNumberFormat="1" applyFont="1" applyAlignment="1" applyProtection="1">
      <alignment horizontal="right"/>
    </xf>
    <xf numFmtId="3" fontId="11" fillId="0" borderId="0" xfId="0" applyNumberFormat="1" applyFont="1" applyFill="1" applyProtection="1"/>
    <xf numFmtId="3" fontId="9" fillId="0" borderId="0" xfId="0" applyNumberFormat="1" applyFont="1" applyAlignment="1" applyProtection="1">
      <alignment horizontal="left"/>
    </xf>
    <xf numFmtId="3" fontId="9" fillId="0" borderId="0" xfId="0" applyNumberFormat="1" applyFont="1" applyAlignment="1" applyProtection="1"/>
    <xf numFmtId="1" fontId="11" fillId="0" borderId="0" xfId="0" applyNumberFormat="1" applyFont="1" applyAlignment="1" applyProtection="1">
      <alignment horizontal="left"/>
    </xf>
    <xf numFmtId="0" fontId="11" fillId="0" borderId="0" xfId="0" applyFont="1" applyAlignment="1" applyProtection="1">
      <alignment horizontal="left"/>
    </xf>
    <xf numFmtId="3" fontId="11" fillId="0" borderId="0" xfId="0" applyNumberFormat="1" applyFont="1" applyAlignment="1" applyProtection="1"/>
    <xf numFmtId="0" fontId="11" fillId="0" borderId="0" xfId="0" applyFont="1" applyProtection="1">
      <protection locked="0"/>
    </xf>
    <xf numFmtId="49" fontId="9" fillId="0" borderId="0" xfId="0" applyNumberFormat="1" applyFont="1" applyBorder="1" applyAlignment="1" applyProtection="1">
      <alignment horizontal="center"/>
      <protection locked="0"/>
    </xf>
    <xf numFmtId="3" fontId="9" fillId="0" borderId="0" xfId="0" applyNumberFormat="1" applyFont="1" applyBorder="1" applyAlignment="1" applyProtection="1">
      <alignment horizontal="center"/>
      <protection locked="0"/>
    </xf>
    <xf numFmtId="1" fontId="9" fillId="0" borderId="0" xfId="0" applyNumberFormat="1" applyFont="1" applyAlignment="1" applyProtection="1">
      <alignment horizontal="right"/>
    </xf>
    <xf numFmtId="1" fontId="12" fillId="0" borderId="0" xfId="0" applyNumberFormat="1" applyFont="1" applyBorder="1" applyAlignment="1" applyProtection="1">
      <alignment horizontal="left"/>
      <protection locked="0"/>
    </xf>
    <xf numFmtId="1" fontId="9" fillId="0" borderId="1" xfId="0" applyNumberFormat="1" applyFont="1" applyBorder="1" applyAlignment="1" applyProtection="1">
      <alignment horizontal="center"/>
      <protection locked="0"/>
    </xf>
    <xf numFmtId="3" fontId="9" fillId="0" borderId="0" xfId="0" applyNumberFormat="1" applyFont="1" applyBorder="1" applyProtection="1">
      <protection locked="0"/>
    </xf>
    <xf numFmtId="49" fontId="9" fillId="0" borderId="0" xfId="0" applyNumberFormat="1" applyFont="1" applyProtection="1"/>
    <xf numFmtId="0" fontId="5" fillId="0" borderId="0" xfId="2" applyFont="1" applyProtection="1"/>
    <xf numFmtId="4" fontId="9" fillId="0" borderId="0" xfId="0" applyNumberFormat="1" applyFont="1" applyProtection="1"/>
    <xf numFmtId="0" fontId="9" fillId="0" borderId="0" xfId="0" applyFont="1" applyFill="1" applyProtection="1">
      <protection locked="0"/>
    </xf>
    <xf numFmtId="0" fontId="8" fillId="0" borderId="0" xfId="3" applyFont="1"/>
    <xf numFmtId="0" fontId="9" fillId="0" borderId="0" xfId="3" applyFont="1"/>
    <xf numFmtId="0" fontId="11" fillId="0" borderId="0" xfId="3" applyFont="1"/>
    <xf numFmtId="0" fontId="10" fillId="0" borderId="0" xfId="0" applyFont="1" applyAlignment="1" applyProtection="1">
      <alignment horizontal="left"/>
      <protection locked="0"/>
    </xf>
    <xf numFmtId="49" fontId="9" fillId="0" borderId="0" xfId="0" applyNumberFormat="1" applyFont="1" applyProtection="1">
      <protection locked="0"/>
    </xf>
    <xf numFmtId="1" fontId="9" fillId="0" borderId="0" xfId="0" applyNumberFormat="1" applyFont="1" applyProtection="1">
      <protection locked="0"/>
    </xf>
    <xf numFmtId="3" fontId="9" fillId="0" borderId="0" xfId="0" applyNumberFormat="1" applyFont="1" applyAlignment="1" applyProtection="1">
      <alignment horizontal="right"/>
      <protection locked="0"/>
    </xf>
    <xf numFmtId="1" fontId="9" fillId="0" borderId="0" xfId="0" applyNumberFormat="1" applyFont="1" applyAlignment="1" applyProtection="1">
      <protection locked="0"/>
    </xf>
    <xf numFmtId="4" fontId="9" fillId="0" borderId="0" xfId="0" applyNumberFormat="1" applyFont="1" applyAlignment="1" applyProtection="1">
      <alignment horizontal="right"/>
      <protection locked="0"/>
    </xf>
    <xf numFmtId="10" fontId="9" fillId="0" borderId="0" xfId="0" applyNumberFormat="1" applyFont="1" applyProtection="1">
      <protection locked="0"/>
    </xf>
    <xf numFmtId="10" fontId="9" fillId="0" borderId="0" xfId="0" applyNumberFormat="1" applyFont="1" applyAlignment="1" applyProtection="1">
      <alignment horizontal="right"/>
      <protection locked="0"/>
    </xf>
    <xf numFmtId="2" fontId="9" fillId="0" borderId="0" xfId="0" applyNumberFormat="1" applyFont="1" applyAlignment="1" applyProtection="1">
      <alignment horizontal="right"/>
      <protection locked="0"/>
    </xf>
    <xf numFmtId="49" fontId="2" fillId="0" borderId="0" xfId="0" applyNumberFormat="1" applyFont="1" applyFill="1" applyBorder="1" applyProtection="1">
      <protection locked="0"/>
    </xf>
    <xf numFmtId="49" fontId="3" fillId="0" borderId="0" xfId="0" applyNumberFormat="1" applyFont="1" applyFill="1" applyBorder="1" applyAlignment="1" applyProtection="1">
      <alignment horizontal="right"/>
      <protection locked="0"/>
    </xf>
    <xf numFmtId="49" fontId="3" fillId="0" borderId="0" xfId="0" applyNumberFormat="1" applyFont="1" applyFill="1" applyBorder="1" applyAlignment="1" applyProtection="1">
      <alignment horizontal="left"/>
      <protection locked="0"/>
    </xf>
    <xf numFmtId="0" fontId="2" fillId="0" borderId="0" xfId="0" applyFont="1" applyFill="1" applyBorder="1" applyProtection="1">
      <protection locked="0"/>
    </xf>
    <xf numFmtId="3" fontId="2" fillId="0" borderId="0" xfId="0" applyNumberFormat="1" applyFont="1" applyFill="1" applyBorder="1" applyProtection="1"/>
    <xf numFmtId="166" fontId="2" fillId="0" borderId="0" xfId="0" applyNumberFormat="1" applyFont="1" applyFill="1" applyBorder="1" applyProtection="1"/>
    <xf numFmtId="166" fontId="2" fillId="0" borderId="0" xfId="0" applyNumberFormat="1" applyFont="1" applyFill="1" applyBorder="1" applyAlignment="1" applyProtection="1">
      <alignment horizontal="right"/>
    </xf>
    <xf numFmtId="10" fontId="2" fillId="0" borderId="0" xfId="0" applyNumberFormat="1" applyFont="1" applyFill="1" applyBorder="1" applyProtection="1"/>
    <xf numFmtId="167" fontId="2" fillId="0" borderId="0" xfId="0" applyNumberFormat="1" applyFont="1" applyFill="1" applyBorder="1" applyProtection="1"/>
    <xf numFmtId="165" fontId="2" fillId="0" borderId="0" xfId="0" applyNumberFormat="1" applyFont="1" applyFill="1" applyBorder="1" applyProtection="1"/>
    <xf numFmtId="168" fontId="2" fillId="0" borderId="0" xfId="0" applyNumberFormat="1" applyFont="1" applyFill="1" applyBorder="1" applyProtection="1"/>
    <xf numFmtId="3" fontId="2" fillId="0" borderId="0" xfId="0" applyNumberFormat="1" applyFont="1" applyFill="1" applyBorder="1" applyAlignment="1" applyProtection="1">
      <alignment horizontal="right"/>
    </xf>
  </cellXfs>
  <cellStyles count="7">
    <cellStyle name="Följde hyperlänken" xfId="1"/>
    <cellStyle name="Normal" xfId="0" builtinId="0"/>
    <cellStyle name="Normal 2" xfId="2"/>
    <cellStyle name="Normal 3" xfId="3"/>
    <cellStyle name="Procent 2" xfId="4"/>
    <cellStyle name="Tusental 2" xfId="5"/>
    <cellStyle name="Tusental 3" xfId="6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externalLink" Target="externalLinks/externalLink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uvudkontoret/Kommunavr&#228;kning%20IT/IT/Acceptans%202022/Till%20samarbetsrum%20i%20januari/Kollektiv%20Slutavr&#228;kning%20202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mmuner"/>
      <sheetName val="Regioner"/>
      <sheetName val="Kommun utan region"/>
      <sheetName val="Enhetligt belopp"/>
      <sheetName val="Beräkning"/>
    </sheetNames>
    <sheetDataSet>
      <sheetData sheetId="0"/>
      <sheetData sheetId="1"/>
      <sheetData sheetId="2"/>
      <sheetData sheetId="3"/>
      <sheetData sheetId="4">
        <row r="332">
          <cell r="E332" t="str">
            <v>Gotland</v>
          </cell>
          <cell r="F332">
            <v>59636</v>
          </cell>
          <cell r="G332">
            <v>4039441788</v>
          </cell>
          <cell r="H332">
            <v>11863818400</v>
          </cell>
          <cell r="I332">
            <v>33.6</v>
          </cell>
          <cell r="J332">
            <v>3986242982</v>
          </cell>
          <cell r="L332">
            <v>-49275275.367088214</v>
          </cell>
        </row>
      </sheetData>
    </sheetDataSet>
  </externalBook>
</externalLink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1"/>
  </sheetPr>
  <dimension ref="A1:J307"/>
  <sheetViews>
    <sheetView tabSelected="1" zoomScaleNormal="100" workbookViewId="0"/>
  </sheetViews>
  <sheetFormatPr defaultRowHeight="12.75" x14ac:dyDescent="0.2"/>
  <cols>
    <col min="1" max="1" width="9.140625" style="11"/>
    <col min="2" max="2" width="12.28515625" style="11" bestFit="1" customWidth="1"/>
    <col min="3" max="3" width="20.5703125" style="10" bestFit="1" customWidth="1"/>
    <col min="4" max="4" width="20" style="15" bestFit="1" customWidth="1"/>
    <col min="5" max="5" width="23.28515625" style="15" bestFit="1" customWidth="1"/>
    <col min="6" max="6" width="21.42578125" style="15" bestFit="1" customWidth="1"/>
    <col min="7" max="7" width="10" style="10" bestFit="1" customWidth="1"/>
    <col min="8" max="8" width="19.42578125" style="15" bestFit="1" customWidth="1"/>
    <col min="9" max="9" width="22.7109375" style="9" customWidth="1"/>
    <col min="10" max="16384" width="9.140625" style="10"/>
  </cols>
  <sheetData>
    <row r="1" spans="1:9" s="7" customFormat="1" ht="18.75" x14ac:dyDescent="0.3">
      <c r="A1" s="1" t="s">
        <v>361</v>
      </c>
      <c r="B1" s="6"/>
      <c r="D1" s="8"/>
      <c r="H1" s="5"/>
      <c r="I1" s="9"/>
    </row>
    <row r="2" spans="1:9" s="7" customFormat="1" ht="18.75" x14ac:dyDescent="0.3">
      <c r="A2" s="2" t="s">
        <v>360</v>
      </c>
      <c r="B2" s="6"/>
      <c r="D2" s="8"/>
      <c r="H2" s="8"/>
      <c r="I2" s="9"/>
    </row>
    <row r="3" spans="1:9" s="7" customFormat="1" ht="15" x14ac:dyDescent="0.25">
      <c r="A3" s="67"/>
      <c r="B3" s="6"/>
      <c r="D3" s="8"/>
      <c r="H3" s="8"/>
      <c r="I3" s="9"/>
    </row>
    <row r="4" spans="1:9" s="19" customFormat="1" ht="15" x14ac:dyDescent="0.25">
      <c r="A4" s="67" t="s">
        <v>345</v>
      </c>
      <c r="B4" s="67" t="s">
        <v>351</v>
      </c>
      <c r="C4" s="18" t="s">
        <v>1</v>
      </c>
      <c r="D4" s="67" t="s">
        <v>352</v>
      </c>
      <c r="E4" s="67" t="s">
        <v>353</v>
      </c>
      <c r="F4" s="67" t="s">
        <v>354</v>
      </c>
      <c r="G4" s="67" t="s">
        <v>2</v>
      </c>
      <c r="H4" s="67" t="s">
        <v>355</v>
      </c>
      <c r="I4" s="67" t="s">
        <v>356</v>
      </c>
    </row>
    <row r="5" spans="1:9" s="19" customFormat="1" ht="12.75" customHeight="1" x14ac:dyDescent="0.25">
      <c r="A5" s="20"/>
      <c r="B5" s="20"/>
      <c r="C5" s="21"/>
      <c r="D5" s="20"/>
      <c r="F5" s="20"/>
      <c r="H5" s="20"/>
      <c r="I5" s="67" t="s">
        <v>357</v>
      </c>
    </row>
    <row r="6" spans="1:9" s="19" customFormat="1" ht="12.75" customHeight="1" x14ac:dyDescent="0.25">
      <c r="A6" s="20"/>
      <c r="B6" s="20" t="s">
        <v>328</v>
      </c>
      <c r="D6" s="20" t="s">
        <v>329</v>
      </c>
      <c r="E6" s="19" t="s">
        <v>350</v>
      </c>
      <c r="F6" s="20" t="s">
        <v>328</v>
      </c>
      <c r="G6" s="20" t="s">
        <v>328</v>
      </c>
      <c r="H6" s="20" t="s">
        <v>350</v>
      </c>
      <c r="I6" s="20" t="s">
        <v>350</v>
      </c>
    </row>
    <row r="7" spans="1:9" s="19" customFormat="1" ht="12.75" customHeight="1" x14ac:dyDescent="0.25">
      <c r="A7" s="20"/>
      <c r="B7" s="20"/>
      <c r="D7" s="20"/>
      <c r="F7" s="20"/>
      <c r="H7" s="20" t="s">
        <v>14</v>
      </c>
    </row>
    <row r="8" spans="1:9" s="23" customFormat="1" ht="12.75" customHeight="1" thickBot="1" x14ac:dyDescent="0.3">
      <c r="A8" s="22">
        <v>1</v>
      </c>
      <c r="B8" s="22">
        <v>2</v>
      </c>
      <c r="C8" s="22">
        <v>3</v>
      </c>
      <c r="D8" s="22">
        <v>4</v>
      </c>
      <c r="E8" s="22">
        <v>5</v>
      </c>
      <c r="F8" s="22">
        <v>6</v>
      </c>
      <c r="G8" s="22">
        <v>7</v>
      </c>
      <c r="H8" s="22">
        <v>8</v>
      </c>
      <c r="I8" s="22">
        <v>9</v>
      </c>
    </row>
    <row r="9" spans="1:9" s="21" customFormat="1" ht="12.75" customHeight="1" x14ac:dyDescent="0.25">
      <c r="A9" s="24"/>
      <c r="B9" s="24"/>
      <c r="D9" s="25"/>
      <c r="E9" s="25"/>
      <c r="F9" s="25"/>
      <c r="G9" s="26"/>
      <c r="H9" s="25"/>
      <c r="I9" s="27"/>
    </row>
    <row r="10" spans="1:9" s="21" customFormat="1" ht="12.75" customHeight="1" x14ac:dyDescent="0.25">
      <c r="A10" s="28">
        <v>1</v>
      </c>
      <c r="B10" s="4">
        <v>14</v>
      </c>
      <c r="C10" s="4" t="s">
        <v>24</v>
      </c>
      <c r="D10" s="29">
        <v>46510</v>
      </c>
      <c r="E10" s="29">
        <v>2128655603</v>
      </c>
      <c r="F10" s="29">
        <v>11026990400</v>
      </c>
      <c r="G10" s="30">
        <v>19.420000000000002</v>
      </c>
      <c r="H10" s="29">
        <v>2141441536</v>
      </c>
      <c r="I10" s="31">
        <v>-25577079</v>
      </c>
    </row>
    <row r="11" spans="1:9" s="21" customFormat="1" ht="12.75" customHeight="1" x14ac:dyDescent="0.25">
      <c r="A11" s="28"/>
      <c r="B11" s="4">
        <v>15</v>
      </c>
      <c r="C11" s="4" t="s">
        <v>25</v>
      </c>
      <c r="D11" s="29">
        <v>34040</v>
      </c>
      <c r="E11" s="29">
        <v>1693124201</v>
      </c>
      <c r="F11" s="29">
        <v>8975698100</v>
      </c>
      <c r="G11" s="30">
        <v>19</v>
      </c>
      <c r="H11" s="29">
        <v>1705382639</v>
      </c>
      <c r="I11" s="31">
        <v>-18719496</v>
      </c>
    </row>
    <row r="12" spans="1:9" s="21" customFormat="1" ht="12.75" customHeight="1" x14ac:dyDescent="0.25">
      <c r="A12" s="28"/>
      <c r="B12" s="4">
        <v>17</v>
      </c>
      <c r="C12" s="4" t="s">
        <v>26</v>
      </c>
      <c r="D12" s="29">
        <v>45424</v>
      </c>
      <c r="E12" s="29">
        <v>2041204566</v>
      </c>
      <c r="F12" s="29">
        <v>12021743900</v>
      </c>
      <c r="G12" s="30">
        <v>17.100000000000001</v>
      </c>
      <c r="H12" s="29">
        <v>2055718207</v>
      </c>
      <c r="I12" s="31">
        <v>-24979859</v>
      </c>
    </row>
    <row r="13" spans="1:9" s="21" customFormat="1" ht="12.75" customHeight="1" x14ac:dyDescent="0.25">
      <c r="A13" s="28"/>
      <c r="B13" s="4">
        <v>20</v>
      </c>
      <c r="C13" s="13" t="s">
        <v>27</v>
      </c>
      <c r="D13" s="29">
        <v>44928</v>
      </c>
      <c r="E13" s="29">
        <v>2252184581</v>
      </c>
      <c r="F13" s="29">
        <v>11958809600</v>
      </c>
      <c r="G13" s="30">
        <v>19.18</v>
      </c>
      <c r="H13" s="29">
        <v>2293699681</v>
      </c>
      <c r="I13" s="31">
        <v>-24707096</v>
      </c>
    </row>
    <row r="14" spans="1:9" s="21" customFormat="1" ht="12.75" customHeight="1" x14ac:dyDescent="0.25">
      <c r="A14" s="28"/>
      <c r="B14" s="4">
        <v>23</v>
      </c>
      <c r="C14" s="4" t="s">
        <v>28</v>
      </c>
      <c r="D14" s="29">
        <v>79907</v>
      </c>
      <c r="E14" s="29">
        <v>3637061881</v>
      </c>
      <c r="F14" s="29">
        <v>19125170500</v>
      </c>
      <c r="G14" s="30">
        <v>19.149999999999999</v>
      </c>
      <c r="H14" s="29">
        <v>3662470151</v>
      </c>
      <c r="I14" s="31">
        <v>-43942973</v>
      </c>
    </row>
    <row r="15" spans="1:9" s="21" customFormat="1" ht="15" x14ac:dyDescent="0.25">
      <c r="A15" s="28"/>
      <c r="B15" s="4">
        <v>25</v>
      </c>
      <c r="C15" s="4" t="s">
        <v>29</v>
      </c>
      <c r="D15" s="29">
        <v>28594</v>
      </c>
      <c r="E15" s="29">
        <v>1653490601</v>
      </c>
      <c r="F15" s="29">
        <v>8338138600</v>
      </c>
      <c r="G15" s="30">
        <v>19.25</v>
      </c>
      <c r="H15" s="29">
        <v>1605091681</v>
      </c>
      <c r="I15" s="31">
        <v>-15724597</v>
      </c>
    </row>
    <row r="16" spans="1:9" s="21" customFormat="1" ht="15" x14ac:dyDescent="0.25">
      <c r="A16" s="28"/>
      <c r="B16" s="4">
        <v>26</v>
      </c>
      <c r="C16" s="4" t="s">
        <v>30</v>
      </c>
      <c r="D16" s="29">
        <v>112815</v>
      </c>
      <c r="E16" s="29">
        <v>5357421852</v>
      </c>
      <c r="F16" s="29">
        <v>27073715800</v>
      </c>
      <c r="G16" s="30">
        <v>19.87</v>
      </c>
      <c r="H16" s="29">
        <v>5379547329</v>
      </c>
      <c r="I16" s="31">
        <v>-62039953</v>
      </c>
    </row>
    <row r="17" spans="1:9" s="21" customFormat="1" ht="15" x14ac:dyDescent="0.25">
      <c r="A17" s="28"/>
      <c r="B17" s="4">
        <v>27</v>
      </c>
      <c r="C17" s="4" t="s">
        <v>31</v>
      </c>
      <c r="D17" s="29">
        <v>94247</v>
      </c>
      <c r="E17" s="29">
        <v>3826237226</v>
      </c>
      <c r="F17" s="29">
        <v>18761273700</v>
      </c>
      <c r="G17" s="30">
        <v>20.149999999999999</v>
      </c>
      <c r="H17" s="29">
        <v>3780396651</v>
      </c>
      <c r="I17" s="31">
        <v>-51828918</v>
      </c>
    </row>
    <row r="18" spans="1:9" s="21" customFormat="1" ht="15" x14ac:dyDescent="0.25">
      <c r="A18" s="28"/>
      <c r="B18" s="4">
        <v>28</v>
      </c>
      <c r="C18" s="4" t="s">
        <v>32</v>
      </c>
      <c r="D18" s="29">
        <v>16765</v>
      </c>
      <c r="E18" s="29">
        <v>841312755</v>
      </c>
      <c r="F18" s="29">
        <v>4110158700</v>
      </c>
      <c r="G18" s="30">
        <v>19.670000000000002</v>
      </c>
      <c r="H18" s="29">
        <v>808468216</v>
      </c>
      <c r="I18" s="31">
        <v>-9219517</v>
      </c>
    </row>
    <row r="19" spans="1:9" s="21" customFormat="1" ht="15" x14ac:dyDescent="0.25">
      <c r="A19" s="28"/>
      <c r="B19" s="4">
        <v>36</v>
      </c>
      <c r="C19" s="4" t="s">
        <v>33</v>
      </c>
      <c r="D19" s="29">
        <v>91500</v>
      </c>
      <c r="E19" s="29">
        <v>3993065081</v>
      </c>
      <c r="F19" s="29">
        <v>20532873400</v>
      </c>
      <c r="G19" s="30">
        <v>19.68</v>
      </c>
      <c r="H19" s="29">
        <v>4040869485</v>
      </c>
      <c r="I19" s="31">
        <v>-50318270</v>
      </c>
    </row>
    <row r="20" spans="1:9" s="21" customFormat="1" ht="15" x14ac:dyDescent="0.25">
      <c r="A20" s="28"/>
      <c r="B20" s="4">
        <v>38</v>
      </c>
      <c r="C20" s="4" t="s">
        <v>34</v>
      </c>
      <c r="D20" s="29">
        <v>48240</v>
      </c>
      <c r="E20" s="29">
        <v>2566994759</v>
      </c>
      <c r="F20" s="29">
        <v>12678448400</v>
      </c>
      <c r="G20" s="30">
        <v>19.95</v>
      </c>
      <c r="H20" s="29">
        <v>2529350456</v>
      </c>
      <c r="I20" s="31">
        <v>-26528452</v>
      </c>
    </row>
    <row r="21" spans="1:9" s="21" customFormat="1" ht="15" x14ac:dyDescent="0.25">
      <c r="A21" s="28"/>
      <c r="B21" s="4">
        <v>39</v>
      </c>
      <c r="C21" s="4" t="s">
        <v>35</v>
      </c>
      <c r="D21" s="29">
        <v>29331</v>
      </c>
      <c r="E21" s="29">
        <v>1271833998</v>
      </c>
      <c r="F21" s="29">
        <v>6627979700</v>
      </c>
      <c r="G21" s="30">
        <v>19.600000000000001</v>
      </c>
      <c r="H21" s="29">
        <v>1299084021</v>
      </c>
      <c r="I21" s="31">
        <v>-16129893</v>
      </c>
    </row>
    <row r="22" spans="1:9" s="21" customFormat="1" ht="15" x14ac:dyDescent="0.25">
      <c r="A22" s="28"/>
      <c r="B22" s="4">
        <v>40</v>
      </c>
      <c r="C22" s="4" t="s">
        <v>36</v>
      </c>
      <c r="D22" s="29">
        <v>11010</v>
      </c>
      <c r="E22" s="29">
        <v>563343263</v>
      </c>
      <c r="F22" s="29">
        <v>2848694200</v>
      </c>
      <c r="G22" s="30">
        <v>19.97</v>
      </c>
      <c r="H22" s="29">
        <v>568884232</v>
      </c>
      <c r="I22" s="31">
        <v>-6054690</v>
      </c>
    </row>
    <row r="23" spans="1:9" s="21" customFormat="1" ht="15" x14ac:dyDescent="0.25">
      <c r="A23" s="28"/>
      <c r="B23" s="4">
        <v>60</v>
      </c>
      <c r="C23" s="4" t="s">
        <v>37</v>
      </c>
      <c r="D23" s="29">
        <v>71993</v>
      </c>
      <c r="E23" s="29">
        <v>4114266447</v>
      </c>
      <c r="F23" s="29">
        <v>23589488900</v>
      </c>
      <c r="G23" s="30">
        <v>17.55</v>
      </c>
      <c r="H23" s="29">
        <v>4139955302</v>
      </c>
      <c r="I23" s="31">
        <v>-39590855</v>
      </c>
    </row>
    <row r="24" spans="1:9" s="21" customFormat="1" ht="15" x14ac:dyDescent="0.25">
      <c r="A24" s="28"/>
      <c r="B24" s="4">
        <v>62</v>
      </c>
      <c r="C24" s="4" t="s">
        <v>38</v>
      </c>
      <c r="D24" s="29">
        <v>32885</v>
      </c>
      <c r="E24" s="29">
        <v>2633238946</v>
      </c>
      <c r="F24" s="29">
        <v>14018046600</v>
      </c>
      <c r="G24" s="30">
        <v>18.95</v>
      </c>
      <c r="H24" s="29">
        <v>2656419831</v>
      </c>
      <c r="I24" s="31">
        <v>-18084331</v>
      </c>
    </row>
    <row r="25" spans="1:9" s="21" customFormat="1" ht="15" x14ac:dyDescent="0.25">
      <c r="A25" s="28"/>
      <c r="B25" s="4">
        <v>63</v>
      </c>
      <c r="C25" s="4" t="s">
        <v>39</v>
      </c>
      <c r="D25" s="29">
        <v>73685</v>
      </c>
      <c r="E25" s="29">
        <v>3910830944</v>
      </c>
      <c r="F25" s="29">
        <v>21733497700</v>
      </c>
      <c r="G25" s="30">
        <v>18.12</v>
      </c>
      <c r="H25" s="29">
        <v>3938109783</v>
      </c>
      <c r="I25" s="31">
        <v>-40521331</v>
      </c>
    </row>
    <row r="26" spans="1:9" s="21" customFormat="1" ht="15" x14ac:dyDescent="0.25">
      <c r="A26" s="28"/>
      <c r="B26" s="4">
        <v>80</v>
      </c>
      <c r="C26" s="4" t="s">
        <v>40</v>
      </c>
      <c r="D26" s="29">
        <v>974145</v>
      </c>
      <c r="E26" s="29">
        <v>50840946349</v>
      </c>
      <c r="F26" s="29">
        <v>288163949000</v>
      </c>
      <c r="G26" s="30">
        <v>17.739999999999998</v>
      </c>
      <c r="H26" s="29">
        <v>51120284553</v>
      </c>
      <c r="I26" s="31">
        <v>-535708103</v>
      </c>
    </row>
    <row r="27" spans="1:9" s="21" customFormat="1" ht="15" x14ac:dyDescent="0.25">
      <c r="A27" s="28"/>
      <c r="B27" s="4">
        <v>81</v>
      </c>
      <c r="C27" s="4" t="s">
        <v>41</v>
      </c>
      <c r="D27" s="29">
        <v>98869</v>
      </c>
      <c r="E27" s="29">
        <v>4146412199</v>
      </c>
      <c r="F27" s="29">
        <v>20261873100</v>
      </c>
      <c r="G27" s="30">
        <v>20.149999999999999</v>
      </c>
      <c r="H27" s="29">
        <v>4082767430</v>
      </c>
      <c r="I27" s="31">
        <v>-54370678</v>
      </c>
    </row>
    <row r="28" spans="1:9" s="21" customFormat="1" ht="15" x14ac:dyDescent="0.25">
      <c r="A28" s="28"/>
      <c r="B28" s="4">
        <v>82</v>
      </c>
      <c r="C28" s="4" t="s">
        <v>42</v>
      </c>
      <c r="D28" s="29">
        <v>105185</v>
      </c>
      <c r="E28" s="29">
        <v>5765875990</v>
      </c>
      <c r="F28" s="29">
        <v>32233022200</v>
      </c>
      <c r="G28" s="30">
        <v>18.43</v>
      </c>
      <c r="H28" s="29">
        <v>5940545991</v>
      </c>
      <c r="I28" s="31">
        <v>-57844014</v>
      </c>
    </row>
    <row r="29" spans="1:9" s="21" customFormat="1" ht="15" x14ac:dyDescent="0.25">
      <c r="A29" s="28"/>
      <c r="B29" s="4">
        <v>83</v>
      </c>
      <c r="C29" s="4" t="s">
        <v>43</v>
      </c>
      <c r="D29" s="29">
        <v>52098</v>
      </c>
      <c r="E29" s="29">
        <v>2587864467</v>
      </c>
      <c r="F29" s="29">
        <v>14348011500</v>
      </c>
      <c r="G29" s="30">
        <v>18.899999999999999</v>
      </c>
      <c r="H29" s="29">
        <v>2711774174</v>
      </c>
      <c r="I29" s="31">
        <v>-28650068</v>
      </c>
    </row>
    <row r="30" spans="1:9" s="21" customFormat="1" ht="15" x14ac:dyDescent="0.25">
      <c r="A30" s="28"/>
      <c r="B30" s="4">
        <v>84</v>
      </c>
      <c r="C30" s="4" t="s">
        <v>44</v>
      </c>
      <c r="D30" s="29">
        <v>82482</v>
      </c>
      <c r="E30" s="29">
        <v>4122658950</v>
      </c>
      <c r="F30" s="29">
        <v>24560013500</v>
      </c>
      <c r="G30" s="30">
        <v>17.12</v>
      </c>
      <c r="H30" s="29">
        <v>4204674311</v>
      </c>
      <c r="I30" s="31">
        <v>-45359034</v>
      </c>
    </row>
    <row r="31" spans="1:9" s="21" customFormat="1" ht="15" x14ac:dyDescent="0.25">
      <c r="A31" s="28"/>
      <c r="B31" s="4">
        <v>86</v>
      </c>
      <c r="C31" s="4" t="s">
        <v>45</v>
      </c>
      <c r="D31" s="29">
        <v>48123</v>
      </c>
      <c r="E31" s="29">
        <v>3058178440</v>
      </c>
      <c r="F31" s="29">
        <v>17097777600</v>
      </c>
      <c r="G31" s="30">
        <v>17.989999999999998</v>
      </c>
      <c r="H31" s="29">
        <v>3075890190</v>
      </c>
      <c r="I31" s="31">
        <v>-26464111</v>
      </c>
    </row>
    <row r="32" spans="1:9" s="21" customFormat="1" ht="15" x14ac:dyDescent="0.25">
      <c r="A32" s="28"/>
      <c r="B32" s="4">
        <v>87</v>
      </c>
      <c r="C32" s="4" t="s">
        <v>46</v>
      </c>
      <c r="D32" s="29">
        <v>11988</v>
      </c>
      <c r="E32" s="29">
        <v>717522788</v>
      </c>
      <c r="F32" s="29">
        <v>3610649600</v>
      </c>
      <c r="G32" s="30">
        <v>19.78</v>
      </c>
      <c r="H32" s="29">
        <v>714186491</v>
      </c>
      <c r="I32" s="31">
        <v>-6592518</v>
      </c>
    </row>
    <row r="33" spans="1:9" s="21" customFormat="1" ht="15" x14ac:dyDescent="0.25">
      <c r="A33" s="28"/>
      <c r="B33" s="4">
        <v>88</v>
      </c>
      <c r="C33" s="4" t="s">
        <v>47</v>
      </c>
      <c r="D33" s="29">
        <v>62430</v>
      </c>
      <c r="E33" s="29">
        <v>2680083231</v>
      </c>
      <c r="F33" s="29">
        <v>13501047200</v>
      </c>
      <c r="G33" s="30">
        <v>19.72</v>
      </c>
      <c r="H33" s="29">
        <v>2662406508</v>
      </c>
      <c r="I33" s="31">
        <v>-34331908</v>
      </c>
    </row>
    <row r="34" spans="1:9" s="21" customFormat="1" ht="15" x14ac:dyDescent="0.25">
      <c r="A34" s="28"/>
      <c r="B34" s="4">
        <v>91</v>
      </c>
      <c r="C34" s="4" t="s">
        <v>48</v>
      </c>
      <c r="D34" s="29">
        <v>48780</v>
      </c>
      <c r="E34" s="29">
        <v>2184615362</v>
      </c>
      <c r="F34" s="29">
        <v>10690359000</v>
      </c>
      <c r="G34" s="30">
        <v>20</v>
      </c>
      <c r="H34" s="29">
        <v>2138071800</v>
      </c>
      <c r="I34" s="31">
        <v>-26825412</v>
      </c>
    </row>
    <row r="35" spans="1:9" s="21" customFormat="1" ht="15" x14ac:dyDescent="0.25">
      <c r="A35" s="28"/>
      <c r="B35" s="4">
        <v>92</v>
      </c>
      <c r="C35" s="4" t="s">
        <v>49</v>
      </c>
      <c r="D35" s="29">
        <v>28576</v>
      </c>
      <c r="E35" s="29">
        <v>1291244887</v>
      </c>
      <c r="F35" s="29">
        <v>6347107700</v>
      </c>
      <c r="G35" s="30">
        <v>19.850000000000001</v>
      </c>
      <c r="H35" s="29">
        <v>1259900878</v>
      </c>
      <c r="I35" s="31">
        <v>-15714698</v>
      </c>
    </row>
    <row r="36" spans="1:9" s="21" customFormat="1" ht="15" x14ac:dyDescent="0.25">
      <c r="A36" s="28">
        <v>3</v>
      </c>
      <c r="B36" s="4">
        <v>5</v>
      </c>
      <c r="C36" s="4" t="s">
        <v>50</v>
      </c>
      <c r="D36" s="29">
        <v>21881</v>
      </c>
      <c r="E36" s="29">
        <v>1111448267</v>
      </c>
      <c r="F36" s="29">
        <v>5284598900</v>
      </c>
      <c r="G36" s="30">
        <v>21.09</v>
      </c>
      <c r="H36" s="29">
        <v>1114521908</v>
      </c>
      <c r="I36" s="31">
        <v>-12032941</v>
      </c>
    </row>
    <row r="37" spans="1:9" s="21" customFormat="1" ht="15" x14ac:dyDescent="0.25">
      <c r="A37" s="28"/>
      <c r="B37" s="4">
        <v>19</v>
      </c>
      <c r="C37" s="4" t="s">
        <v>51</v>
      </c>
      <c r="D37" s="29">
        <v>9447</v>
      </c>
      <c r="E37" s="29">
        <v>445793965</v>
      </c>
      <c r="F37" s="29">
        <v>1908981300</v>
      </c>
      <c r="G37" s="30">
        <v>22.69</v>
      </c>
      <c r="H37" s="29">
        <v>433147857</v>
      </c>
      <c r="I37" s="31">
        <v>-5195155</v>
      </c>
    </row>
    <row r="38" spans="1:9" s="21" customFormat="1" ht="15" x14ac:dyDescent="0.25">
      <c r="A38" s="28"/>
      <c r="B38" s="4">
        <v>30</v>
      </c>
      <c r="C38" s="4" t="s">
        <v>52</v>
      </c>
      <c r="D38" s="29">
        <v>18847</v>
      </c>
      <c r="E38" s="29">
        <v>1027176574</v>
      </c>
      <c r="F38" s="29">
        <v>4877471500</v>
      </c>
      <c r="G38" s="30">
        <v>21.61</v>
      </c>
      <c r="H38" s="29">
        <v>1054021591</v>
      </c>
      <c r="I38" s="31">
        <v>-10364464</v>
      </c>
    </row>
    <row r="39" spans="1:9" s="21" customFormat="1" ht="15" x14ac:dyDescent="0.25">
      <c r="A39" s="28"/>
      <c r="B39" s="4">
        <v>31</v>
      </c>
      <c r="C39" s="4" t="s">
        <v>53</v>
      </c>
      <c r="D39" s="29">
        <v>14054</v>
      </c>
      <c r="E39" s="29">
        <v>635129675</v>
      </c>
      <c r="F39" s="29">
        <v>2767103500</v>
      </c>
      <c r="G39" s="30">
        <v>22.5</v>
      </c>
      <c r="H39" s="29">
        <v>622598288</v>
      </c>
      <c r="I39" s="31">
        <v>-7728666</v>
      </c>
    </row>
    <row r="40" spans="1:9" s="21" customFormat="1" ht="15" x14ac:dyDescent="0.25">
      <c r="A40" s="28"/>
      <c r="B40" s="4">
        <v>60</v>
      </c>
      <c r="C40" s="4" t="s">
        <v>54</v>
      </c>
      <c r="D40" s="29">
        <v>21128</v>
      </c>
      <c r="E40" s="29">
        <v>904351676</v>
      </c>
      <c r="F40" s="29">
        <v>4098137500</v>
      </c>
      <c r="G40" s="30">
        <v>21.29</v>
      </c>
      <c r="H40" s="29">
        <v>872493474</v>
      </c>
      <c r="I40" s="31">
        <v>-11618846</v>
      </c>
    </row>
    <row r="41" spans="1:9" s="21" customFormat="1" ht="15" x14ac:dyDescent="0.25">
      <c r="A41" s="28"/>
      <c r="B41" s="4">
        <v>80</v>
      </c>
      <c r="C41" s="4" t="s">
        <v>55</v>
      </c>
      <c r="D41" s="29">
        <v>230416</v>
      </c>
      <c r="E41" s="29">
        <v>11301792093</v>
      </c>
      <c r="F41" s="29">
        <v>53950167800</v>
      </c>
      <c r="G41" s="30">
        <v>21.14</v>
      </c>
      <c r="H41" s="29">
        <v>11405065473</v>
      </c>
      <c r="I41" s="31">
        <v>-126711853</v>
      </c>
    </row>
    <row r="42" spans="1:9" s="21" customFormat="1" ht="15" x14ac:dyDescent="0.25">
      <c r="A42" s="28"/>
      <c r="B42" s="4">
        <v>81</v>
      </c>
      <c r="C42" s="4" t="s">
        <v>56</v>
      </c>
      <c r="D42" s="29">
        <v>45069</v>
      </c>
      <c r="E42" s="29">
        <v>2149019375</v>
      </c>
      <c r="F42" s="29">
        <v>10023013400</v>
      </c>
      <c r="G42" s="30">
        <v>21.34</v>
      </c>
      <c r="H42" s="29">
        <v>2138911060</v>
      </c>
      <c r="I42" s="31">
        <v>-24784635</v>
      </c>
    </row>
    <row r="43" spans="1:9" s="21" customFormat="1" ht="15" x14ac:dyDescent="0.25">
      <c r="A43" s="28"/>
      <c r="B43" s="4">
        <v>82</v>
      </c>
      <c r="C43" s="4" t="s">
        <v>57</v>
      </c>
      <c r="D43" s="29">
        <v>22202</v>
      </c>
      <c r="E43" s="29">
        <v>1089542301</v>
      </c>
      <c r="F43" s="29">
        <v>4867619300</v>
      </c>
      <c r="G43" s="30">
        <v>21.69</v>
      </c>
      <c r="H43" s="29">
        <v>1055786626</v>
      </c>
      <c r="I43" s="31">
        <v>-12209467</v>
      </c>
    </row>
    <row r="44" spans="1:9" s="21" customFormat="1" ht="15" x14ac:dyDescent="0.25">
      <c r="A44" s="28">
        <v>4</v>
      </c>
      <c r="B44" s="4">
        <v>28</v>
      </c>
      <c r="C44" s="4" t="s">
        <v>58</v>
      </c>
      <c r="D44" s="29">
        <v>9124</v>
      </c>
      <c r="E44" s="29">
        <v>397296189</v>
      </c>
      <c r="F44" s="29">
        <v>1692945300</v>
      </c>
      <c r="G44" s="30">
        <v>22.67</v>
      </c>
      <c r="H44" s="29">
        <v>383790700</v>
      </c>
      <c r="I44" s="31">
        <v>-5017529</v>
      </c>
    </row>
    <row r="45" spans="1:9" s="21" customFormat="1" ht="15" x14ac:dyDescent="0.25">
      <c r="A45" s="28"/>
      <c r="B45" s="4">
        <v>61</v>
      </c>
      <c r="C45" s="4" t="s">
        <v>59</v>
      </c>
      <c r="D45" s="29">
        <v>11356</v>
      </c>
      <c r="E45" s="29">
        <v>537757190</v>
      </c>
      <c r="F45" s="29">
        <v>2406439800</v>
      </c>
      <c r="G45" s="30">
        <v>22.12</v>
      </c>
      <c r="H45" s="29">
        <v>532304484</v>
      </c>
      <c r="I45" s="31">
        <v>-6244965</v>
      </c>
    </row>
    <row r="46" spans="1:9" s="21" customFormat="1" ht="15" x14ac:dyDescent="0.25">
      <c r="A46" s="28"/>
      <c r="B46" s="4">
        <v>80</v>
      </c>
      <c r="C46" s="4" t="s">
        <v>60</v>
      </c>
      <c r="D46" s="29">
        <v>56566</v>
      </c>
      <c r="E46" s="29">
        <v>2693113421</v>
      </c>
      <c r="F46" s="29">
        <v>12198018100</v>
      </c>
      <c r="G46" s="30">
        <v>21.42</v>
      </c>
      <c r="H46" s="29">
        <v>2612815477</v>
      </c>
      <c r="I46" s="31">
        <v>-31107140</v>
      </c>
    </row>
    <row r="47" spans="1:9" s="21" customFormat="1" ht="15" x14ac:dyDescent="0.25">
      <c r="A47" s="28"/>
      <c r="B47" s="4">
        <v>81</v>
      </c>
      <c r="C47" s="4" t="s">
        <v>61</v>
      </c>
      <c r="D47" s="29">
        <v>11953</v>
      </c>
      <c r="E47" s="29">
        <v>570720934</v>
      </c>
      <c r="F47" s="29">
        <v>2396404100</v>
      </c>
      <c r="G47" s="30">
        <v>22.22</v>
      </c>
      <c r="H47" s="29">
        <v>532480991</v>
      </c>
      <c r="I47" s="31">
        <v>-6573271</v>
      </c>
    </row>
    <row r="48" spans="1:9" s="21" customFormat="1" ht="15" x14ac:dyDescent="0.25">
      <c r="A48" s="28"/>
      <c r="B48" s="4">
        <v>82</v>
      </c>
      <c r="C48" s="4" t="s">
        <v>62</v>
      </c>
      <c r="D48" s="29">
        <v>16555</v>
      </c>
      <c r="E48" s="29">
        <v>703644278</v>
      </c>
      <c r="F48" s="29">
        <v>2987937300</v>
      </c>
      <c r="G48" s="30">
        <v>22.27</v>
      </c>
      <c r="H48" s="29">
        <v>665413637</v>
      </c>
      <c r="I48" s="31">
        <v>-9104032</v>
      </c>
    </row>
    <row r="49" spans="1:9" s="21" customFormat="1" ht="15" x14ac:dyDescent="0.25">
      <c r="A49" s="28"/>
      <c r="B49" s="4">
        <v>83</v>
      </c>
      <c r="C49" s="4" t="s">
        <v>63</v>
      </c>
      <c r="D49" s="29">
        <v>34737</v>
      </c>
      <c r="E49" s="29">
        <v>1521834467</v>
      </c>
      <c r="F49" s="29">
        <v>6758174000</v>
      </c>
      <c r="G49" s="30">
        <v>22.12</v>
      </c>
      <c r="H49" s="29">
        <v>1494908089</v>
      </c>
      <c r="I49" s="31">
        <v>-19102795</v>
      </c>
    </row>
    <row r="50" spans="1:9" s="21" customFormat="1" ht="15" x14ac:dyDescent="0.25">
      <c r="A50" s="28"/>
      <c r="B50" s="4">
        <v>84</v>
      </c>
      <c r="C50" s="4" t="s">
        <v>64</v>
      </c>
      <c r="D50" s="29">
        <v>106733</v>
      </c>
      <c r="E50" s="29">
        <v>4755537814</v>
      </c>
      <c r="F50" s="29">
        <v>20961993900</v>
      </c>
      <c r="G50" s="30">
        <v>22.02</v>
      </c>
      <c r="H50" s="29">
        <v>4615831057</v>
      </c>
      <c r="I50" s="31">
        <v>-58695300</v>
      </c>
    </row>
    <row r="51" spans="1:9" s="21" customFormat="1" ht="15" x14ac:dyDescent="0.25">
      <c r="A51" s="28"/>
      <c r="B51" s="4">
        <v>86</v>
      </c>
      <c r="C51" s="4" t="s">
        <v>65</v>
      </c>
      <c r="D51" s="29">
        <v>36461</v>
      </c>
      <c r="E51" s="29">
        <v>1825859482</v>
      </c>
      <c r="F51" s="29">
        <v>8470146400</v>
      </c>
      <c r="G51" s="30">
        <v>21.67</v>
      </c>
      <c r="H51" s="29">
        <v>1835480725</v>
      </c>
      <c r="I51" s="31">
        <v>-20050868</v>
      </c>
    </row>
    <row r="52" spans="1:9" s="21" customFormat="1" ht="15" x14ac:dyDescent="0.25">
      <c r="A52" s="28"/>
      <c r="B52" s="4">
        <v>88</v>
      </c>
      <c r="C52" s="4" t="s">
        <v>66</v>
      </c>
      <c r="D52" s="29">
        <v>13684</v>
      </c>
      <c r="E52" s="29">
        <v>706075127</v>
      </c>
      <c r="F52" s="29">
        <v>3327051600</v>
      </c>
      <c r="G52" s="30">
        <v>21.6</v>
      </c>
      <c r="H52" s="29">
        <v>718643146</v>
      </c>
      <c r="I52" s="31">
        <v>-7525194</v>
      </c>
    </row>
    <row r="53" spans="1:9" s="21" customFormat="1" ht="15" x14ac:dyDescent="0.25">
      <c r="A53" s="28">
        <v>5</v>
      </c>
      <c r="B53" s="4">
        <v>9</v>
      </c>
      <c r="C53" s="4" t="s">
        <v>67</v>
      </c>
      <c r="D53" s="29">
        <v>5348</v>
      </c>
      <c r="E53" s="29">
        <v>235932019</v>
      </c>
      <c r="F53" s="29">
        <v>1024117900</v>
      </c>
      <c r="G53" s="30">
        <v>22.6</v>
      </c>
      <c r="H53" s="29">
        <v>231450645</v>
      </c>
      <c r="I53" s="31">
        <v>-2941007</v>
      </c>
    </row>
    <row r="54" spans="1:9" s="21" customFormat="1" ht="15" x14ac:dyDescent="0.25">
      <c r="A54" s="28"/>
      <c r="B54" s="4">
        <v>12</v>
      </c>
      <c r="C54" s="4" t="s">
        <v>68</v>
      </c>
      <c r="D54" s="29">
        <v>3776</v>
      </c>
      <c r="E54" s="29">
        <v>170544947</v>
      </c>
      <c r="F54" s="29">
        <v>754917500</v>
      </c>
      <c r="G54" s="30">
        <v>22.55</v>
      </c>
      <c r="H54" s="29">
        <v>170233896</v>
      </c>
      <c r="I54" s="31">
        <v>-2076522</v>
      </c>
    </row>
    <row r="55" spans="1:9" s="21" customFormat="1" ht="15" x14ac:dyDescent="0.25">
      <c r="A55" s="28"/>
      <c r="B55" s="4">
        <v>13</v>
      </c>
      <c r="C55" s="4" t="s">
        <v>69</v>
      </c>
      <c r="D55" s="29">
        <v>9952</v>
      </c>
      <c r="E55" s="29">
        <v>435716447</v>
      </c>
      <c r="F55" s="29">
        <v>2010044700</v>
      </c>
      <c r="G55" s="30">
        <v>20.95</v>
      </c>
      <c r="H55" s="29">
        <v>421104365</v>
      </c>
      <c r="I55" s="31">
        <v>-5472868</v>
      </c>
    </row>
    <row r="56" spans="1:9" s="21" customFormat="1" ht="15" x14ac:dyDescent="0.25">
      <c r="A56" s="28"/>
      <c r="B56" s="4">
        <v>60</v>
      </c>
      <c r="C56" s="4" t="s">
        <v>70</v>
      </c>
      <c r="D56" s="29">
        <v>5475</v>
      </c>
      <c r="E56" s="29">
        <v>249064754</v>
      </c>
      <c r="F56" s="29">
        <v>1114231000</v>
      </c>
      <c r="G56" s="30">
        <v>21.82</v>
      </c>
      <c r="H56" s="29">
        <v>243125204</v>
      </c>
      <c r="I56" s="31">
        <v>-3010847</v>
      </c>
    </row>
    <row r="57" spans="1:9" s="21" customFormat="1" ht="15" x14ac:dyDescent="0.25">
      <c r="A57" s="28"/>
      <c r="B57" s="4">
        <v>61</v>
      </c>
      <c r="C57" s="4" t="s">
        <v>71</v>
      </c>
      <c r="D57" s="29">
        <v>11496</v>
      </c>
      <c r="E57" s="29">
        <v>545794830</v>
      </c>
      <c r="F57" s="29">
        <v>2341557100</v>
      </c>
      <c r="G57" s="30">
        <v>22.39</v>
      </c>
      <c r="H57" s="29">
        <v>524274635</v>
      </c>
      <c r="I57" s="31">
        <v>-6321954</v>
      </c>
    </row>
    <row r="58" spans="1:9" s="21" customFormat="1" ht="15" x14ac:dyDescent="0.25">
      <c r="A58" s="28"/>
      <c r="B58" s="4">
        <v>62</v>
      </c>
      <c r="C58" s="4" t="s">
        <v>72</v>
      </c>
      <c r="D58" s="29">
        <v>21884</v>
      </c>
      <c r="E58" s="29">
        <v>1042618345</v>
      </c>
      <c r="F58" s="29">
        <v>4585233100</v>
      </c>
      <c r="G58" s="30">
        <v>22.15</v>
      </c>
      <c r="H58" s="29">
        <v>1015629132</v>
      </c>
      <c r="I58" s="31">
        <v>-12034590</v>
      </c>
    </row>
    <row r="59" spans="1:9" s="21" customFormat="1" ht="15" x14ac:dyDescent="0.25">
      <c r="A59" s="28"/>
      <c r="B59" s="4">
        <v>63</v>
      </c>
      <c r="C59" s="4" t="s">
        <v>73</v>
      </c>
      <c r="D59" s="29">
        <v>7886</v>
      </c>
      <c r="E59" s="29">
        <v>341142761</v>
      </c>
      <c r="F59" s="29">
        <v>1463980400</v>
      </c>
      <c r="G59" s="30">
        <v>22.48</v>
      </c>
      <c r="H59" s="29">
        <v>329102794</v>
      </c>
      <c r="I59" s="31">
        <v>-4336720</v>
      </c>
    </row>
    <row r="60" spans="1:9" s="21" customFormat="1" ht="15" x14ac:dyDescent="0.25">
      <c r="A60" s="28"/>
      <c r="B60" s="4">
        <v>80</v>
      </c>
      <c r="C60" s="4" t="s">
        <v>74</v>
      </c>
      <c r="D60" s="29">
        <v>162984</v>
      </c>
      <c r="E60" s="29">
        <v>7531840463</v>
      </c>
      <c r="F60" s="29">
        <v>37383989800</v>
      </c>
      <c r="G60" s="30">
        <v>20.2</v>
      </c>
      <c r="H60" s="29">
        <v>7551565940</v>
      </c>
      <c r="I60" s="31">
        <v>-89629213</v>
      </c>
    </row>
    <row r="61" spans="1:9" s="21" customFormat="1" ht="15" x14ac:dyDescent="0.25">
      <c r="A61" s="28"/>
      <c r="B61" s="4">
        <v>81</v>
      </c>
      <c r="C61" s="4" t="s">
        <v>75</v>
      </c>
      <c r="D61" s="29">
        <v>142921</v>
      </c>
      <c r="E61" s="29">
        <v>6676166240</v>
      </c>
      <c r="F61" s="29">
        <v>30275527700</v>
      </c>
      <c r="G61" s="30">
        <v>21.75</v>
      </c>
      <c r="H61" s="29">
        <v>6584927275</v>
      </c>
      <c r="I61" s="31">
        <v>-78596038</v>
      </c>
    </row>
    <row r="62" spans="1:9" s="21" customFormat="1" ht="15" x14ac:dyDescent="0.25">
      <c r="A62" s="28"/>
      <c r="B62" s="4">
        <v>82</v>
      </c>
      <c r="C62" s="4" t="s">
        <v>76</v>
      </c>
      <c r="D62" s="29">
        <v>14637</v>
      </c>
      <c r="E62" s="29">
        <v>690370458</v>
      </c>
      <c r="F62" s="29">
        <v>3158398800</v>
      </c>
      <c r="G62" s="30">
        <v>21.18</v>
      </c>
      <c r="H62" s="29">
        <v>668948866</v>
      </c>
      <c r="I62" s="31">
        <v>-8049273</v>
      </c>
    </row>
    <row r="63" spans="1:9" s="21" customFormat="1" ht="15" x14ac:dyDescent="0.25">
      <c r="A63" s="28"/>
      <c r="B63" s="4">
        <v>83</v>
      </c>
      <c r="C63" s="4" t="s">
        <v>77</v>
      </c>
      <c r="D63" s="29">
        <v>43680</v>
      </c>
      <c r="E63" s="29">
        <v>1971773745</v>
      </c>
      <c r="F63" s="29">
        <v>8821878100</v>
      </c>
      <c r="G63" s="30">
        <v>21.7</v>
      </c>
      <c r="H63" s="29">
        <v>1914347548</v>
      </c>
      <c r="I63" s="31">
        <v>-24020787</v>
      </c>
    </row>
    <row r="64" spans="1:9" s="21" customFormat="1" ht="15" x14ac:dyDescent="0.25">
      <c r="A64" s="28"/>
      <c r="B64" s="4">
        <v>84</v>
      </c>
      <c r="C64" s="4" t="s">
        <v>78</v>
      </c>
      <c r="D64" s="29">
        <v>7452</v>
      </c>
      <c r="E64" s="29">
        <v>372364531</v>
      </c>
      <c r="F64" s="29">
        <v>1600689300</v>
      </c>
      <c r="G64" s="30">
        <v>22.8</v>
      </c>
      <c r="H64" s="29">
        <v>364957160</v>
      </c>
      <c r="I64" s="31">
        <v>-4098052</v>
      </c>
    </row>
    <row r="65" spans="1:9" s="21" customFormat="1" ht="15" x14ac:dyDescent="0.25">
      <c r="A65" s="28"/>
      <c r="B65" s="4">
        <v>86</v>
      </c>
      <c r="C65" s="4" t="s">
        <v>79</v>
      </c>
      <c r="D65" s="29">
        <v>27723</v>
      </c>
      <c r="E65" s="29">
        <v>1297858774</v>
      </c>
      <c r="F65" s="29">
        <v>5871580700</v>
      </c>
      <c r="G65" s="30">
        <v>21.9</v>
      </c>
      <c r="H65" s="29">
        <v>1285876173</v>
      </c>
      <c r="I65" s="31">
        <v>-15245611</v>
      </c>
    </row>
    <row r="66" spans="1:9" s="21" customFormat="1" ht="15" x14ac:dyDescent="0.25">
      <c r="A66" s="28">
        <v>6</v>
      </c>
      <c r="B66" s="4">
        <v>4</v>
      </c>
      <c r="C66" s="4" t="s">
        <v>80</v>
      </c>
      <c r="D66" s="29">
        <v>6834</v>
      </c>
      <c r="E66" s="29">
        <v>315226632</v>
      </c>
      <c r="F66" s="29">
        <v>1383857200</v>
      </c>
      <c r="G66" s="30">
        <v>22.09</v>
      </c>
      <c r="H66" s="29">
        <v>305694055</v>
      </c>
      <c r="I66" s="31">
        <v>-3758197</v>
      </c>
    </row>
    <row r="67" spans="1:9" s="21" customFormat="1" ht="15" x14ac:dyDescent="0.25">
      <c r="A67" s="28"/>
      <c r="B67" s="4">
        <v>17</v>
      </c>
      <c r="C67" s="4" t="s">
        <v>81</v>
      </c>
      <c r="D67" s="29">
        <v>9713</v>
      </c>
      <c r="E67" s="29">
        <v>479980619</v>
      </c>
      <c r="F67" s="29">
        <v>2052097300</v>
      </c>
      <c r="G67" s="30">
        <v>22.24</v>
      </c>
      <c r="H67" s="29">
        <v>456386440</v>
      </c>
      <c r="I67" s="31">
        <v>-5341436</v>
      </c>
    </row>
    <row r="68" spans="1:9" s="21" customFormat="1" ht="15" x14ac:dyDescent="0.25">
      <c r="A68" s="28"/>
      <c r="B68" s="4">
        <v>42</v>
      </c>
      <c r="C68" s="4" t="s">
        <v>82</v>
      </c>
      <c r="D68" s="29">
        <v>7309</v>
      </c>
      <c r="E68" s="29">
        <v>343863891</v>
      </c>
      <c r="F68" s="29">
        <v>1474801000</v>
      </c>
      <c r="G68" s="30">
        <v>22.34</v>
      </c>
      <c r="H68" s="29">
        <v>329470543</v>
      </c>
      <c r="I68" s="31">
        <v>-4019412</v>
      </c>
    </row>
    <row r="69" spans="1:9" s="21" customFormat="1" ht="15" x14ac:dyDescent="0.25">
      <c r="A69" s="28"/>
      <c r="B69" s="4">
        <v>43</v>
      </c>
      <c r="C69" s="4" t="s">
        <v>83</v>
      </c>
      <c r="D69" s="29">
        <v>12418</v>
      </c>
      <c r="E69" s="29">
        <v>588985446</v>
      </c>
      <c r="F69" s="29">
        <v>2678358800</v>
      </c>
      <c r="G69" s="30">
        <v>22.17</v>
      </c>
      <c r="H69" s="29">
        <v>593792146</v>
      </c>
      <c r="I69" s="31">
        <v>-6828987</v>
      </c>
    </row>
    <row r="70" spans="1:9" s="21" customFormat="1" ht="15" x14ac:dyDescent="0.25">
      <c r="A70" s="28"/>
      <c r="B70" s="4">
        <v>62</v>
      </c>
      <c r="C70" s="4" t="s">
        <v>84</v>
      </c>
      <c r="D70" s="29">
        <v>29962</v>
      </c>
      <c r="E70" s="29">
        <v>1410992767</v>
      </c>
      <c r="F70" s="29">
        <v>6171578700</v>
      </c>
      <c r="G70" s="30">
        <v>21.99</v>
      </c>
      <c r="H70" s="29">
        <v>1357130156</v>
      </c>
      <c r="I70" s="31">
        <v>-16476896</v>
      </c>
    </row>
    <row r="71" spans="1:9" s="21" customFormat="1" ht="15" x14ac:dyDescent="0.25">
      <c r="A71" s="28"/>
      <c r="B71" s="4">
        <v>65</v>
      </c>
      <c r="C71" s="4" t="s">
        <v>85</v>
      </c>
      <c r="D71" s="29">
        <v>14226</v>
      </c>
      <c r="E71" s="29">
        <v>651319269</v>
      </c>
      <c r="F71" s="29">
        <v>2976923900</v>
      </c>
      <c r="G71" s="30">
        <v>21.49</v>
      </c>
      <c r="H71" s="29">
        <v>639740946</v>
      </c>
      <c r="I71" s="31">
        <v>-7823254</v>
      </c>
    </row>
    <row r="72" spans="1:9" s="21" customFormat="1" ht="15" x14ac:dyDescent="0.25">
      <c r="A72" s="28"/>
      <c r="B72" s="4">
        <v>80</v>
      </c>
      <c r="C72" s="4" t="s">
        <v>86</v>
      </c>
      <c r="D72" s="29">
        <v>140946</v>
      </c>
      <c r="E72" s="29">
        <v>6913142441</v>
      </c>
      <c r="F72" s="29">
        <v>31461993600</v>
      </c>
      <c r="G72" s="30">
        <v>21.64</v>
      </c>
      <c r="H72" s="29">
        <v>6808375415</v>
      </c>
      <c r="I72" s="31">
        <v>-77509934</v>
      </c>
    </row>
    <row r="73" spans="1:9" s="21" customFormat="1" ht="15" x14ac:dyDescent="0.25">
      <c r="A73" s="28"/>
      <c r="B73" s="4">
        <v>82</v>
      </c>
      <c r="C73" s="4" t="s">
        <v>87</v>
      </c>
      <c r="D73" s="29">
        <v>31527</v>
      </c>
      <c r="E73" s="29">
        <v>1460613925</v>
      </c>
      <c r="F73" s="29">
        <v>6223604900</v>
      </c>
      <c r="G73" s="30">
        <v>22.54</v>
      </c>
      <c r="H73" s="29">
        <v>1402800544</v>
      </c>
      <c r="I73" s="31">
        <v>-17337531</v>
      </c>
    </row>
    <row r="74" spans="1:9" s="21" customFormat="1" ht="15" x14ac:dyDescent="0.25">
      <c r="A74" s="28"/>
      <c r="B74" s="4">
        <v>83</v>
      </c>
      <c r="C74" s="4" t="s">
        <v>88</v>
      </c>
      <c r="D74" s="29">
        <v>34576</v>
      </c>
      <c r="E74" s="29">
        <v>1707564001</v>
      </c>
      <c r="F74" s="29">
        <v>7648436500</v>
      </c>
      <c r="G74" s="30">
        <v>21.52</v>
      </c>
      <c r="H74" s="29">
        <v>1645943535</v>
      </c>
      <c r="I74" s="31">
        <v>-19014257</v>
      </c>
    </row>
    <row r="75" spans="1:9" s="21" customFormat="1" ht="15" x14ac:dyDescent="0.25">
      <c r="A75" s="28"/>
      <c r="B75" s="4">
        <v>84</v>
      </c>
      <c r="C75" s="4" t="s">
        <v>89</v>
      </c>
      <c r="D75" s="29">
        <v>11661</v>
      </c>
      <c r="E75" s="29">
        <v>500481873</v>
      </c>
      <c r="F75" s="29">
        <v>2182236500</v>
      </c>
      <c r="G75" s="30">
        <v>21.92</v>
      </c>
      <c r="H75" s="29">
        <v>478346241</v>
      </c>
      <c r="I75" s="31">
        <v>-6412692</v>
      </c>
    </row>
    <row r="76" spans="1:9" s="21" customFormat="1" ht="15" x14ac:dyDescent="0.25">
      <c r="A76" s="28"/>
      <c r="B76" s="4">
        <v>85</v>
      </c>
      <c r="C76" s="4" t="s">
        <v>90</v>
      </c>
      <c r="D76" s="29">
        <v>27467</v>
      </c>
      <c r="E76" s="29">
        <v>1280505115</v>
      </c>
      <c r="F76" s="29">
        <v>5547584100</v>
      </c>
      <c r="G76" s="30">
        <v>22.01</v>
      </c>
      <c r="H76" s="29">
        <v>1221023260</v>
      </c>
      <c r="I76" s="31">
        <v>-15104830</v>
      </c>
    </row>
    <row r="77" spans="1:9" s="21" customFormat="1" ht="15" x14ac:dyDescent="0.25">
      <c r="A77" s="28"/>
      <c r="B77" s="4">
        <v>86</v>
      </c>
      <c r="C77" s="4" t="s">
        <v>91</v>
      </c>
      <c r="D77" s="29">
        <v>17736</v>
      </c>
      <c r="E77" s="29">
        <v>835232208</v>
      </c>
      <c r="F77" s="29">
        <v>3693468200</v>
      </c>
      <c r="G77" s="30">
        <v>22.26</v>
      </c>
      <c r="H77" s="29">
        <v>822166021</v>
      </c>
      <c r="I77" s="31">
        <v>-9753496</v>
      </c>
    </row>
    <row r="78" spans="1:9" s="21" customFormat="1" ht="15" x14ac:dyDescent="0.25">
      <c r="A78" s="28"/>
      <c r="B78" s="4">
        <v>87</v>
      </c>
      <c r="C78" s="4" t="s">
        <v>92</v>
      </c>
      <c r="D78" s="29">
        <v>18976</v>
      </c>
      <c r="E78" s="29">
        <v>851989215</v>
      </c>
      <c r="F78" s="29">
        <v>3718118800</v>
      </c>
      <c r="G78" s="30">
        <v>22.01</v>
      </c>
      <c r="H78" s="29">
        <v>818357948</v>
      </c>
      <c r="I78" s="31">
        <v>-10435404</v>
      </c>
    </row>
    <row r="79" spans="1:9" s="21" customFormat="1" ht="15" x14ac:dyDescent="0.25">
      <c r="A79" s="28">
        <v>7</v>
      </c>
      <c r="B79" s="4">
        <v>60</v>
      </c>
      <c r="C79" s="4" t="s">
        <v>93</v>
      </c>
      <c r="D79" s="29">
        <v>9594</v>
      </c>
      <c r="E79" s="29">
        <v>423890144</v>
      </c>
      <c r="F79" s="29">
        <v>1821587600</v>
      </c>
      <c r="G79" s="30">
        <v>22</v>
      </c>
      <c r="H79" s="29">
        <v>400749272</v>
      </c>
      <c r="I79" s="31">
        <v>-5275994</v>
      </c>
    </row>
    <row r="80" spans="1:9" s="21" customFormat="1" ht="15" x14ac:dyDescent="0.25">
      <c r="A80" s="28"/>
      <c r="B80" s="4">
        <v>61</v>
      </c>
      <c r="C80" s="4" t="s">
        <v>94</v>
      </c>
      <c r="D80" s="29">
        <v>8706</v>
      </c>
      <c r="E80" s="29">
        <v>345678632</v>
      </c>
      <c r="F80" s="29">
        <v>1502641000</v>
      </c>
      <c r="G80" s="30">
        <v>21.81</v>
      </c>
      <c r="H80" s="29">
        <v>327726002</v>
      </c>
      <c r="I80" s="31">
        <v>-4787660</v>
      </c>
    </row>
    <row r="81" spans="1:9" s="21" customFormat="1" ht="15" x14ac:dyDescent="0.25">
      <c r="A81" s="28"/>
      <c r="B81" s="4">
        <v>63</v>
      </c>
      <c r="C81" s="4" t="s">
        <v>95</v>
      </c>
      <c r="D81" s="29">
        <v>12384</v>
      </c>
      <c r="E81" s="29">
        <v>537586585</v>
      </c>
      <c r="F81" s="29">
        <v>2336255700</v>
      </c>
      <c r="G81" s="30">
        <v>22</v>
      </c>
      <c r="H81" s="29">
        <v>513976254</v>
      </c>
      <c r="I81" s="31">
        <v>-6810289</v>
      </c>
    </row>
    <row r="82" spans="1:9" s="21" customFormat="1" ht="15" x14ac:dyDescent="0.25">
      <c r="A82" s="28"/>
      <c r="B82" s="4">
        <v>64</v>
      </c>
      <c r="C82" s="4" t="s">
        <v>96</v>
      </c>
      <c r="D82" s="29">
        <v>20179</v>
      </c>
      <c r="E82" s="29">
        <v>862605153</v>
      </c>
      <c r="F82" s="29">
        <v>3879105800</v>
      </c>
      <c r="G82" s="30">
        <v>21.42</v>
      </c>
      <c r="H82" s="29">
        <v>830904462</v>
      </c>
      <c r="I82" s="31">
        <v>-11096966</v>
      </c>
    </row>
    <row r="83" spans="1:9" s="21" customFormat="1" ht="15" x14ac:dyDescent="0.25">
      <c r="A83" s="28"/>
      <c r="B83" s="4">
        <v>65</v>
      </c>
      <c r="C83" s="4" t="s">
        <v>97</v>
      </c>
      <c r="D83" s="29">
        <v>17643</v>
      </c>
      <c r="E83" s="29">
        <v>855807509</v>
      </c>
      <c r="F83" s="29">
        <v>4047940300</v>
      </c>
      <c r="G83" s="30">
        <v>20.96</v>
      </c>
      <c r="H83" s="29">
        <v>848448287</v>
      </c>
      <c r="I83" s="31">
        <v>-9702352</v>
      </c>
    </row>
    <row r="84" spans="1:9" s="21" customFormat="1" ht="15" x14ac:dyDescent="0.25">
      <c r="A84" s="28"/>
      <c r="B84" s="4">
        <v>67</v>
      </c>
      <c r="C84" s="4" t="s">
        <v>98</v>
      </c>
      <c r="D84" s="29">
        <v>10301</v>
      </c>
      <c r="E84" s="29">
        <v>413572762</v>
      </c>
      <c r="F84" s="29">
        <v>1891383900</v>
      </c>
      <c r="G84" s="30">
        <v>21.31</v>
      </c>
      <c r="H84" s="29">
        <v>403053909</v>
      </c>
      <c r="I84" s="31">
        <v>-5664792</v>
      </c>
    </row>
    <row r="85" spans="1:9" s="21" customFormat="1" ht="15" x14ac:dyDescent="0.25">
      <c r="A85" s="28"/>
      <c r="B85" s="4">
        <v>80</v>
      </c>
      <c r="C85" s="4" t="s">
        <v>99</v>
      </c>
      <c r="D85" s="29">
        <v>93991</v>
      </c>
      <c r="E85" s="29">
        <v>4156497833</v>
      </c>
      <c r="F85" s="29">
        <v>20349055300</v>
      </c>
      <c r="G85" s="30">
        <v>20.190000000000001</v>
      </c>
      <c r="H85" s="29">
        <v>4108474265</v>
      </c>
      <c r="I85" s="31">
        <v>-51688137</v>
      </c>
    </row>
    <row r="86" spans="1:9" s="21" customFormat="1" ht="15" x14ac:dyDescent="0.25">
      <c r="A86" s="28"/>
      <c r="B86" s="4">
        <v>81</v>
      </c>
      <c r="C86" s="4" t="s">
        <v>100</v>
      </c>
      <c r="D86" s="29">
        <v>28492</v>
      </c>
      <c r="E86" s="29">
        <v>1281323997</v>
      </c>
      <c r="F86" s="29">
        <v>5857854900</v>
      </c>
      <c r="G86" s="30">
        <v>21.07</v>
      </c>
      <c r="H86" s="29">
        <v>1234250027</v>
      </c>
      <c r="I86" s="31">
        <v>-15668504</v>
      </c>
    </row>
    <row r="87" spans="1:9" s="21" customFormat="1" ht="15" x14ac:dyDescent="0.25">
      <c r="A87" s="28"/>
      <c r="B87" s="4">
        <v>21</v>
      </c>
      <c r="C87" s="4" t="s">
        <v>101</v>
      </c>
      <c r="D87" s="29">
        <v>5918</v>
      </c>
      <c r="E87" s="29">
        <v>231662121</v>
      </c>
      <c r="F87" s="29">
        <v>1000642100</v>
      </c>
      <c r="G87" s="30">
        <v>21.71</v>
      </c>
      <c r="H87" s="29">
        <v>217239400</v>
      </c>
      <c r="I87" s="31">
        <v>-3254465</v>
      </c>
    </row>
    <row r="88" spans="1:9" s="21" customFormat="1" ht="15" x14ac:dyDescent="0.25">
      <c r="A88" s="28"/>
      <c r="B88" s="4">
        <v>34</v>
      </c>
      <c r="C88" s="4" t="s">
        <v>102</v>
      </c>
      <c r="D88" s="29">
        <v>7104</v>
      </c>
      <c r="E88" s="29">
        <v>291475607</v>
      </c>
      <c r="F88" s="29">
        <v>1328271300</v>
      </c>
      <c r="G88" s="30">
        <v>21.43</v>
      </c>
      <c r="H88" s="29">
        <v>284648540</v>
      </c>
      <c r="I88" s="31">
        <v>-3906678</v>
      </c>
    </row>
    <row r="89" spans="1:9" s="21" customFormat="1" ht="15" x14ac:dyDescent="0.25">
      <c r="A89" s="28"/>
      <c r="B89" s="4">
        <v>40</v>
      </c>
      <c r="C89" s="4" t="s">
        <v>103</v>
      </c>
      <c r="D89" s="29">
        <v>15225</v>
      </c>
      <c r="E89" s="29">
        <v>716744015</v>
      </c>
      <c r="F89" s="29">
        <v>3207131100</v>
      </c>
      <c r="G89" s="30">
        <v>22.21</v>
      </c>
      <c r="H89" s="29">
        <v>712303817</v>
      </c>
      <c r="I89" s="31">
        <v>-8372630</v>
      </c>
    </row>
    <row r="90" spans="1:9" s="21" customFormat="1" ht="15" x14ac:dyDescent="0.25">
      <c r="A90" s="28"/>
      <c r="B90" s="4">
        <v>60</v>
      </c>
      <c r="C90" s="4" t="s">
        <v>104</v>
      </c>
      <c r="D90" s="29">
        <v>14245</v>
      </c>
      <c r="E90" s="29">
        <v>592178239</v>
      </c>
      <c r="F90" s="29">
        <v>2574521500</v>
      </c>
      <c r="G90" s="30">
        <v>21.91</v>
      </c>
      <c r="H90" s="29">
        <v>564077661</v>
      </c>
      <c r="I90" s="31">
        <v>-7833702</v>
      </c>
    </row>
    <row r="91" spans="1:9" s="21" customFormat="1" ht="15" x14ac:dyDescent="0.25">
      <c r="A91" s="28"/>
      <c r="B91" s="4">
        <v>61</v>
      </c>
      <c r="C91" s="4" t="s">
        <v>105</v>
      </c>
      <c r="D91" s="29">
        <v>13455</v>
      </c>
      <c r="E91" s="29">
        <v>631324344</v>
      </c>
      <c r="F91" s="29">
        <v>2712523800</v>
      </c>
      <c r="G91" s="30">
        <v>22.21</v>
      </c>
      <c r="H91" s="29">
        <v>602451536</v>
      </c>
      <c r="I91" s="31">
        <v>-7399260</v>
      </c>
    </row>
    <row r="92" spans="1:9" s="21" customFormat="1" ht="15" x14ac:dyDescent="0.25">
      <c r="A92" s="28"/>
      <c r="B92" s="4">
        <v>62</v>
      </c>
      <c r="C92" s="4" t="s">
        <v>106</v>
      </c>
      <c r="D92" s="29">
        <v>9450</v>
      </c>
      <c r="E92" s="29">
        <v>419932513</v>
      </c>
      <c r="F92" s="29">
        <v>1809448000</v>
      </c>
      <c r="G92" s="30">
        <v>22.21</v>
      </c>
      <c r="H92" s="29">
        <v>401878401</v>
      </c>
      <c r="I92" s="31">
        <v>-5196805</v>
      </c>
    </row>
    <row r="93" spans="1:9" s="21" customFormat="1" ht="15" x14ac:dyDescent="0.25">
      <c r="A93" s="28"/>
      <c r="B93" s="4">
        <v>80</v>
      </c>
      <c r="C93" s="4" t="s">
        <v>107</v>
      </c>
      <c r="D93" s="29">
        <v>69401</v>
      </c>
      <c r="E93" s="29">
        <v>3334480736</v>
      </c>
      <c r="F93" s="29">
        <v>15277752700</v>
      </c>
      <c r="G93" s="30">
        <v>21.81</v>
      </c>
      <c r="H93" s="29">
        <v>3332077864</v>
      </c>
      <c r="I93" s="31">
        <v>-38165446</v>
      </c>
    </row>
    <row r="94" spans="1:9" s="21" customFormat="1" ht="15" x14ac:dyDescent="0.25">
      <c r="A94" s="28"/>
      <c r="B94" s="4">
        <v>81</v>
      </c>
      <c r="C94" s="4" t="s">
        <v>108</v>
      </c>
      <c r="D94" s="29">
        <v>20317</v>
      </c>
      <c r="E94" s="29">
        <v>873573927</v>
      </c>
      <c r="F94" s="29">
        <v>3769607000</v>
      </c>
      <c r="G94" s="30">
        <v>22.33</v>
      </c>
      <c r="H94" s="29">
        <v>841753243</v>
      </c>
      <c r="I94" s="31">
        <v>-11172856</v>
      </c>
    </row>
    <row r="95" spans="1:9" s="21" customFormat="1" ht="15" x14ac:dyDescent="0.25">
      <c r="A95" s="28"/>
      <c r="B95" s="4">
        <v>82</v>
      </c>
      <c r="C95" s="4" t="s">
        <v>109</v>
      </c>
      <c r="D95" s="29">
        <v>27079</v>
      </c>
      <c r="E95" s="29">
        <v>1387734658</v>
      </c>
      <c r="F95" s="29">
        <v>5912025400</v>
      </c>
      <c r="G95" s="30">
        <v>22.26</v>
      </c>
      <c r="H95" s="29">
        <v>1316016854</v>
      </c>
      <c r="I95" s="31">
        <v>-14891458</v>
      </c>
    </row>
    <row r="96" spans="1:9" s="21" customFormat="1" ht="15" x14ac:dyDescent="0.25">
      <c r="A96" s="28"/>
      <c r="B96" s="4">
        <v>83</v>
      </c>
      <c r="C96" s="4" t="s">
        <v>110</v>
      </c>
      <c r="D96" s="29">
        <v>36721</v>
      </c>
      <c r="E96" s="29">
        <v>1614408789</v>
      </c>
      <c r="F96" s="29">
        <v>7356772200</v>
      </c>
      <c r="G96" s="30">
        <v>21.16</v>
      </c>
      <c r="H96" s="29">
        <v>1556692998</v>
      </c>
      <c r="I96" s="31">
        <v>-20193849</v>
      </c>
    </row>
    <row r="97" spans="1:9" s="21" customFormat="1" ht="15" x14ac:dyDescent="0.25">
      <c r="A97" s="28"/>
      <c r="B97" s="4">
        <v>84</v>
      </c>
      <c r="C97" s="4" t="s">
        <v>111</v>
      </c>
      <c r="D97" s="29">
        <v>15655</v>
      </c>
      <c r="E97" s="29">
        <v>735433921</v>
      </c>
      <c r="F97" s="29">
        <v>3151137000</v>
      </c>
      <c r="G97" s="30">
        <v>22.36</v>
      </c>
      <c r="H97" s="29">
        <v>704594233</v>
      </c>
      <c r="I97" s="31">
        <v>-8609099</v>
      </c>
    </row>
    <row r="98" spans="1:9" s="21" customFormat="1" ht="15" x14ac:dyDescent="0.25">
      <c r="A98" s="28"/>
      <c r="B98" s="4">
        <v>85</v>
      </c>
      <c r="C98" s="4" t="s">
        <v>112</v>
      </c>
      <c r="D98" s="29">
        <v>10845</v>
      </c>
      <c r="E98" s="29">
        <v>466888381</v>
      </c>
      <c r="F98" s="29">
        <v>2100847600</v>
      </c>
      <c r="G98" s="30">
        <v>21.58</v>
      </c>
      <c r="H98" s="29">
        <v>453362912</v>
      </c>
      <c r="I98" s="31">
        <v>-5963952</v>
      </c>
    </row>
    <row r="99" spans="1:9" s="21" customFormat="1" ht="15" x14ac:dyDescent="0.25">
      <c r="A99" s="28">
        <v>10</v>
      </c>
      <c r="B99" s="4">
        <v>60</v>
      </c>
      <c r="C99" s="4" t="s">
        <v>113</v>
      </c>
      <c r="D99" s="29">
        <v>13444</v>
      </c>
      <c r="E99" s="29">
        <v>622092147</v>
      </c>
      <c r="F99" s="29">
        <v>2670882300</v>
      </c>
      <c r="G99" s="30">
        <v>21.71</v>
      </c>
      <c r="H99" s="29">
        <v>579848547</v>
      </c>
      <c r="I99" s="31">
        <v>-7393211</v>
      </c>
    </row>
    <row r="100" spans="1:9" s="21" customFormat="1" ht="15" x14ac:dyDescent="0.25">
      <c r="A100" s="28"/>
      <c r="B100" s="4">
        <v>80</v>
      </c>
      <c r="C100" s="4" t="s">
        <v>114</v>
      </c>
      <c r="D100" s="29">
        <v>66750</v>
      </c>
      <c r="E100" s="29">
        <v>3175710148</v>
      </c>
      <c r="F100" s="29">
        <v>14367879100</v>
      </c>
      <c r="G100" s="30">
        <v>21.65</v>
      </c>
      <c r="H100" s="29">
        <v>3110645825</v>
      </c>
      <c r="I100" s="31">
        <v>-36707591</v>
      </c>
    </row>
    <row r="101" spans="1:9" s="21" customFormat="1" ht="15" x14ac:dyDescent="0.25">
      <c r="A101" s="28"/>
      <c r="B101" s="4">
        <v>81</v>
      </c>
      <c r="C101" s="4" t="s">
        <v>115</v>
      </c>
      <c r="D101" s="29">
        <v>29663</v>
      </c>
      <c r="E101" s="29">
        <v>1277590477</v>
      </c>
      <c r="F101" s="29">
        <v>5630157400</v>
      </c>
      <c r="G101" s="30">
        <v>21.91</v>
      </c>
      <c r="H101" s="29">
        <v>1233567486</v>
      </c>
      <c r="I101" s="31">
        <v>-16312468</v>
      </c>
    </row>
    <row r="102" spans="1:9" s="21" customFormat="1" ht="15" x14ac:dyDescent="0.25">
      <c r="A102" s="28"/>
      <c r="B102" s="4">
        <v>82</v>
      </c>
      <c r="C102" s="4" t="s">
        <v>116</v>
      </c>
      <c r="D102" s="29">
        <v>32443</v>
      </c>
      <c r="E102" s="29">
        <v>1514980373</v>
      </c>
      <c r="F102" s="29">
        <v>6761355400</v>
      </c>
      <c r="G102" s="30">
        <v>21.76</v>
      </c>
      <c r="H102" s="29">
        <v>1471270935</v>
      </c>
      <c r="I102" s="31">
        <v>-17841264</v>
      </c>
    </row>
    <row r="103" spans="1:9" s="21" customFormat="1" ht="15" x14ac:dyDescent="0.25">
      <c r="A103" s="28"/>
      <c r="B103" s="4">
        <v>83</v>
      </c>
      <c r="C103" s="4" t="s">
        <v>117</v>
      </c>
      <c r="D103" s="29">
        <v>17448</v>
      </c>
      <c r="E103" s="29">
        <v>813906240</v>
      </c>
      <c r="F103" s="29">
        <v>3639597400</v>
      </c>
      <c r="G103" s="30">
        <v>21.82</v>
      </c>
      <c r="H103" s="29">
        <v>794160153</v>
      </c>
      <c r="I103" s="31">
        <v>-9595117</v>
      </c>
    </row>
    <row r="104" spans="1:9" s="21" customFormat="1" ht="15" x14ac:dyDescent="0.25">
      <c r="A104" s="28">
        <v>12</v>
      </c>
      <c r="B104" s="4">
        <v>14</v>
      </c>
      <c r="C104" s="4" t="s">
        <v>118</v>
      </c>
      <c r="D104" s="29">
        <v>14267</v>
      </c>
      <c r="E104" s="29">
        <v>595997719</v>
      </c>
      <c r="F104" s="29">
        <v>2860394700</v>
      </c>
      <c r="G104" s="30">
        <v>20.74</v>
      </c>
      <c r="H104" s="29">
        <v>593245861</v>
      </c>
      <c r="I104" s="31">
        <v>-7845801</v>
      </c>
    </row>
    <row r="105" spans="1:9" s="21" customFormat="1" ht="15" x14ac:dyDescent="0.25">
      <c r="A105" s="28"/>
      <c r="B105" s="4">
        <v>30</v>
      </c>
      <c r="C105" s="4" t="s">
        <v>119</v>
      </c>
      <c r="D105" s="29">
        <v>25296</v>
      </c>
      <c r="E105" s="29">
        <v>1153191460</v>
      </c>
      <c r="F105" s="29">
        <v>6072504500</v>
      </c>
      <c r="G105" s="30">
        <v>19.54</v>
      </c>
      <c r="H105" s="29">
        <v>1186567379</v>
      </c>
      <c r="I105" s="31">
        <v>-13910940</v>
      </c>
    </row>
    <row r="106" spans="1:9" s="21" customFormat="1" ht="15" x14ac:dyDescent="0.25">
      <c r="A106" s="28"/>
      <c r="B106" s="4">
        <v>31</v>
      </c>
      <c r="C106" s="4" t="s">
        <v>120</v>
      </c>
      <c r="D106" s="29">
        <v>18993</v>
      </c>
      <c r="E106" s="29">
        <v>717277611</v>
      </c>
      <c r="F106" s="29">
        <v>3672901400</v>
      </c>
      <c r="G106" s="30">
        <v>20.09</v>
      </c>
      <c r="H106" s="29">
        <v>737885891</v>
      </c>
      <c r="I106" s="31">
        <v>-10444753</v>
      </c>
    </row>
    <row r="107" spans="1:9" s="21" customFormat="1" ht="15" x14ac:dyDescent="0.25">
      <c r="A107" s="28"/>
      <c r="B107" s="4">
        <v>33</v>
      </c>
      <c r="C107" s="4" t="s">
        <v>121</v>
      </c>
      <c r="D107" s="29">
        <v>36637</v>
      </c>
      <c r="E107" s="29">
        <v>1890175941</v>
      </c>
      <c r="F107" s="29">
        <v>10435545100</v>
      </c>
      <c r="G107" s="30">
        <v>18.5</v>
      </c>
      <c r="H107" s="29">
        <v>1930575844</v>
      </c>
      <c r="I107" s="31">
        <v>-20147655</v>
      </c>
    </row>
    <row r="108" spans="1:9" s="21" customFormat="1" ht="15" x14ac:dyDescent="0.25">
      <c r="A108" s="28"/>
      <c r="B108" s="4">
        <v>56</v>
      </c>
      <c r="C108" s="4" t="s">
        <v>122</v>
      </c>
      <c r="D108" s="29">
        <v>15009</v>
      </c>
      <c r="E108" s="29">
        <v>575591591</v>
      </c>
      <c r="F108" s="29">
        <v>2672081700</v>
      </c>
      <c r="G108" s="30">
        <v>20.99</v>
      </c>
      <c r="H108" s="29">
        <v>560869949</v>
      </c>
      <c r="I108" s="31">
        <v>-8253846</v>
      </c>
    </row>
    <row r="109" spans="1:9" s="21" customFormat="1" ht="12" customHeight="1" x14ac:dyDescent="0.25">
      <c r="A109" s="28"/>
      <c r="B109" s="4">
        <v>57</v>
      </c>
      <c r="C109" s="4" t="s">
        <v>123</v>
      </c>
      <c r="D109" s="29">
        <v>10287</v>
      </c>
      <c r="E109" s="29">
        <v>371631653</v>
      </c>
      <c r="F109" s="29">
        <v>1930661700</v>
      </c>
      <c r="G109" s="30">
        <v>19.059999999999999</v>
      </c>
      <c r="H109" s="29">
        <v>367984120</v>
      </c>
      <c r="I109" s="31">
        <v>-5657093</v>
      </c>
    </row>
    <row r="110" spans="1:9" s="21" customFormat="1" ht="15" x14ac:dyDescent="0.25">
      <c r="A110" s="28"/>
      <c r="B110" s="4">
        <v>60</v>
      </c>
      <c r="C110" s="4" t="s">
        <v>124</v>
      </c>
      <c r="D110" s="29">
        <v>15690</v>
      </c>
      <c r="E110" s="29">
        <v>623810666</v>
      </c>
      <c r="F110" s="29">
        <v>2900363300</v>
      </c>
      <c r="G110" s="30">
        <v>20.99</v>
      </c>
      <c r="H110" s="29">
        <v>608786257</v>
      </c>
      <c r="I110" s="31">
        <v>-8628346</v>
      </c>
    </row>
    <row r="111" spans="1:9" s="21" customFormat="1" ht="15" x14ac:dyDescent="0.25">
      <c r="A111" s="28"/>
      <c r="B111" s="4">
        <v>61</v>
      </c>
      <c r="C111" s="4" t="s">
        <v>125</v>
      </c>
      <c r="D111" s="29">
        <v>31764</v>
      </c>
      <c r="E111" s="29">
        <v>1435131179</v>
      </c>
      <c r="F111" s="29">
        <v>7793750100</v>
      </c>
      <c r="G111" s="30">
        <v>18.510000000000002</v>
      </c>
      <c r="H111" s="29">
        <v>1442623144</v>
      </c>
      <c r="I111" s="31">
        <v>-17467864</v>
      </c>
    </row>
    <row r="112" spans="1:9" s="21" customFormat="1" ht="15" x14ac:dyDescent="0.25">
      <c r="A112" s="28"/>
      <c r="B112" s="4">
        <v>62</v>
      </c>
      <c r="C112" s="4" t="s">
        <v>126</v>
      </c>
      <c r="D112" s="29">
        <v>24846</v>
      </c>
      <c r="E112" s="29">
        <v>1437265265</v>
      </c>
      <c r="F112" s="29">
        <v>7323501800</v>
      </c>
      <c r="G112" s="30">
        <v>19.64</v>
      </c>
      <c r="H112" s="29">
        <v>1438335754</v>
      </c>
      <c r="I112" s="31">
        <v>-13663473</v>
      </c>
    </row>
    <row r="113" spans="1:9" s="21" customFormat="1" ht="15" x14ac:dyDescent="0.25">
      <c r="A113" s="28"/>
      <c r="B113" s="4">
        <v>63</v>
      </c>
      <c r="C113" s="4" t="s">
        <v>127</v>
      </c>
      <c r="D113" s="29">
        <v>22113</v>
      </c>
      <c r="E113" s="29">
        <v>992685990</v>
      </c>
      <c r="F113" s="29">
        <v>4996616600</v>
      </c>
      <c r="G113" s="30">
        <v>20.239999999999998</v>
      </c>
      <c r="H113" s="29">
        <v>1011315200</v>
      </c>
      <c r="I113" s="31">
        <v>-12160524</v>
      </c>
    </row>
    <row r="114" spans="1:9" s="21" customFormat="1" ht="15" x14ac:dyDescent="0.25">
      <c r="A114" s="28"/>
      <c r="B114" s="4">
        <v>64</v>
      </c>
      <c r="C114" s="4" t="s">
        <v>128</v>
      </c>
      <c r="D114" s="29">
        <v>15892</v>
      </c>
      <c r="E114" s="29">
        <v>674846823</v>
      </c>
      <c r="F114" s="29">
        <v>3305164800</v>
      </c>
      <c r="G114" s="30">
        <v>20.420000000000002</v>
      </c>
      <c r="H114" s="29">
        <v>674914652</v>
      </c>
      <c r="I114" s="31">
        <v>-8739431</v>
      </c>
    </row>
    <row r="115" spans="1:9" s="21" customFormat="1" ht="15" x14ac:dyDescent="0.25">
      <c r="A115" s="28"/>
      <c r="B115" s="4">
        <v>65</v>
      </c>
      <c r="C115" s="4" t="s">
        <v>129</v>
      </c>
      <c r="D115" s="29">
        <v>19207</v>
      </c>
      <c r="E115" s="29">
        <v>823548678</v>
      </c>
      <c r="F115" s="29">
        <v>3946057600</v>
      </c>
      <c r="G115" s="30">
        <v>20.92</v>
      </c>
      <c r="H115" s="29">
        <v>825515250</v>
      </c>
      <c r="I115" s="31">
        <v>-10562437</v>
      </c>
    </row>
    <row r="116" spans="1:9" s="21" customFormat="1" ht="15" x14ac:dyDescent="0.25">
      <c r="A116" s="28"/>
      <c r="B116" s="4">
        <v>66</v>
      </c>
      <c r="C116" s="4" t="s">
        <v>130</v>
      </c>
      <c r="D116" s="29">
        <v>15660</v>
      </c>
      <c r="E116" s="29">
        <v>671220580</v>
      </c>
      <c r="F116" s="29">
        <v>3161871200</v>
      </c>
      <c r="G116" s="30">
        <v>21.08</v>
      </c>
      <c r="H116" s="29">
        <v>666522449</v>
      </c>
      <c r="I116" s="31">
        <v>-8611848</v>
      </c>
    </row>
    <row r="117" spans="1:9" s="21" customFormat="1" ht="15" x14ac:dyDescent="0.25">
      <c r="A117" s="28"/>
      <c r="B117" s="4">
        <v>67</v>
      </c>
      <c r="C117" s="4" t="s">
        <v>131</v>
      </c>
      <c r="D117" s="29">
        <v>16733</v>
      </c>
      <c r="E117" s="29">
        <v>788577091</v>
      </c>
      <c r="F117" s="29">
        <v>3573965800</v>
      </c>
      <c r="G117" s="30">
        <v>21.88</v>
      </c>
      <c r="H117" s="29">
        <v>781983717</v>
      </c>
      <c r="I117" s="31">
        <v>-9201919</v>
      </c>
    </row>
    <row r="118" spans="1:9" s="21" customFormat="1" ht="15" x14ac:dyDescent="0.25">
      <c r="A118" s="28"/>
      <c r="B118" s="4">
        <v>70</v>
      </c>
      <c r="C118" s="4" t="s">
        <v>132</v>
      </c>
      <c r="D118" s="29">
        <v>13602</v>
      </c>
      <c r="E118" s="29">
        <v>542428602</v>
      </c>
      <c r="F118" s="29">
        <v>2564384800</v>
      </c>
      <c r="G118" s="30">
        <v>20.61</v>
      </c>
      <c r="H118" s="29">
        <v>528519707</v>
      </c>
      <c r="I118" s="31">
        <v>-7480100</v>
      </c>
    </row>
    <row r="119" spans="1:9" s="21" customFormat="1" ht="15" x14ac:dyDescent="0.25">
      <c r="A119" s="28"/>
      <c r="B119" s="4">
        <v>72</v>
      </c>
      <c r="C119" s="4" t="s">
        <v>133</v>
      </c>
      <c r="D119" s="29">
        <v>12879</v>
      </c>
      <c r="E119" s="29">
        <v>564755319</v>
      </c>
      <c r="F119" s="29">
        <v>2524115000</v>
      </c>
      <c r="G119" s="30">
        <v>21.76</v>
      </c>
      <c r="H119" s="29">
        <v>549247424</v>
      </c>
      <c r="I119" s="31">
        <v>-7082503</v>
      </c>
    </row>
    <row r="120" spans="1:9" s="21" customFormat="1" ht="15" x14ac:dyDescent="0.25">
      <c r="A120" s="28"/>
      <c r="B120" s="4">
        <v>73</v>
      </c>
      <c r="C120" s="4" t="s">
        <v>134</v>
      </c>
      <c r="D120" s="29">
        <v>13245</v>
      </c>
      <c r="E120" s="29">
        <v>593635659</v>
      </c>
      <c r="F120" s="29">
        <v>2590875500</v>
      </c>
      <c r="G120" s="30">
        <v>22.26</v>
      </c>
      <c r="H120" s="29">
        <v>576728886</v>
      </c>
      <c r="I120" s="31">
        <v>-7283776</v>
      </c>
    </row>
    <row r="121" spans="1:9" s="21" customFormat="1" ht="15" x14ac:dyDescent="0.25">
      <c r="A121" s="28"/>
      <c r="B121" s="4">
        <v>75</v>
      </c>
      <c r="C121" s="4" t="s">
        <v>135</v>
      </c>
      <c r="D121" s="29">
        <v>7501</v>
      </c>
      <c r="E121" s="29">
        <v>282145180</v>
      </c>
      <c r="F121" s="29">
        <v>1297520400</v>
      </c>
      <c r="G121" s="30">
        <v>20.81</v>
      </c>
      <c r="H121" s="29">
        <v>270013995</v>
      </c>
      <c r="I121" s="31">
        <v>-4124998</v>
      </c>
    </row>
    <row r="122" spans="1:9" s="21" customFormat="1" ht="15" x14ac:dyDescent="0.25">
      <c r="A122" s="28"/>
      <c r="B122" s="4">
        <v>76</v>
      </c>
      <c r="C122" s="4" t="s">
        <v>136</v>
      </c>
      <c r="D122" s="29">
        <v>17808</v>
      </c>
      <c r="E122" s="29">
        <v>707902949</v>
      </c>
      <c r="F122" s="29">
        <v>3360532000</v>
      </c>
      <c r="G122" s="30">
        <v>20.75</v>
      </c>
      <c r="H122" s="29">
        <v>697310390</v>
      </c>
      <c r="I122" s="31">
        <v>-9793090</v>
      </c>
    </row>
    <row r="123" spans="1:9" s="21" customFormat="1" ht="15" x14ac:dyDescent="0.25">
      <c r="A123" s="28"/>
      <c r="B123" s="4">
        <v>77</v>
      </c>
      <c r="C123" s="4" t="s">
        <v>137</v>
      </c>
      <c r="D123" s="29">
        <v>15961</v>
      </c>
      <c r="E123" s="29">
        <v>602509771</v>
      </c>
      <c r="F123" s="29">
        <v>2957409300</v>
      </c>
      <c r="G123" s="30">
        <v>20.29</v>
      </c>
      <c r="H123" s="29">
        <v>600058347</v>
      </c>
      <c r="I123" s="31">
        <v>-8777376</v>
      </c>
    </row>
    <row r="124" spans="1:9" s="21" customFormat="1" ht="15" x14ac:dyDescent="0.25">
      <c r="A124" s="28"/>
      <c r="B124" s="4">
        <v>78</v>
      </c>
      <c r="C124" s="4" t="s">
        <v>138</v>
      </c>
      <c r="D124" s="29">
        <v>15077</v>
      </c>
      <c r="E124" s="29">
        <v>700649767</v>
      </c>
      <c r="F124" s="29">
        <v>3548046400</v>
      </c>
      <c r="G124" s="30">
        <v>20.23</v>
      </c>
      <c r="H124" s="29">
        <v>717769787</v>
      </c>
      <c r="I124" s="31">
        <v>-8291241</v>
      </c>
    </row>
    <row r="125" spans="1:9" s="21" customFormat="1" ht="15" x14ac:dyDescent="0.25">
      <c r="A125" s="28"/>
      <c r="B125" s="4">
        <v>80</v>
      </c>
      <c r="C125" s="4" t="s">
        <v>139</v>
      </c>
      <c r="D125" s="29">
        <v>343821</v>
      </c>
      <c r="E125" s="29">
        <v>14489038382</v>
      </c>
      <c r="F125" s="29">
        <v>69635424400</v>
      </c>
      <c r="G125" s="30">
        <v>21.24</v>
      </c>
      <c r="H125" s="29">
        <v>14790564143</v>
      </c>
      <c r="I125" s="31">
        <v>-189076263</v>
      </c>
    </row>
    <row r="126" spans="1:9" s="21" customFormat="1" ht="15" x14ac:dyDescent="0.25">
      <c r="A126" s="28"/>
      <c r="B126" s="4">
        <v>81</v>
      </c>
      <c r="C126" s="4" t="s">
        <v>140</v>
      </c>
      <c r="D126" s="29">
        <v>124878</v>
      </c>
      <c r="E126" s="29">
        <v>6122714784</v>
      </c>
      <c r="F126" s="29">
        <v>28642602800</v>
      </c>
      <c r="G126" s="30">
        <v>21.24</v>
      </c>
      <c r="H126" s="29">
        <v>6083688835</v>
      </c>
      <c r="I126" s="31">
        <v>-68673715</v>
      </c>
    </row>
    <row r="127" spans="1:9" s="21" customFormat="1" ht="15" x14ac:dyDescent="0.25">
      <c r="A127" s="28"/>
      <c r="B127" s="4">
        <v>82</v>
      </c>
      <c r="C127" s="4" t="s">
        <v>141</v>
      </c>
      <c r="D127" s="29">
        <v>46005</v>
      </c>
      <c r="E127" s="29">
        <v>1812280762</v>
      </c>
      <c r="F127" s="29">
        <v>9043730300</v>
      </c>
      <c r="G127" s="30">
        <v>20.239999999999998</v>
      </c>
      <c r="H127" s="29">
        <v>1830451013</v>
      </c>
      <c r="I127" s="31">
        <v>-25299366</v>
      </c>
    </row>
    <row r="128" spans="1:9" s="21" customFormat="1" ht="15" x14ac:dyDescent="0.25">
      <c r="A128" s="28"/>
      <c r="B128" s="4">
        <v>83</v>
      </c>
      <c r="C128" s="4" t="s">
        <v>142</v>
      </c>
      <c r="D128" s="29">
        <v>147445</v>
      </c>
      <c r="E128" s="29">
        <v>6572959856</v>
      </c>
      <c r="F128" s="29">
        <v>32565586000</v>
      </c>
      <c r="G128" s="30">
        <v>20.21</v>
      </c>
      <c r="H128" s="29">
        <v>6581504931</v>
      </c>
      <c r="I128" s="31">
        <v>-81083906</v>
      </c>
    </row>
    <row r="129" spans="1:9" s="21" customFormat="1" ht="15" x14ac:dyDescent="0.25">
      <c r="A129" s="28"/>
      <c r="B129" s="4">
        <v>84</v>
      </c>
      <c r="C129" s="4" t="s">
        <v>143</v>
      </c>
      <c r="D129" s="29">
        <v>26869</v>
      </c>
      <c r="E129" s="29">
        <v>1252851422</v>
      </c>
      <c r="F129" s="29">
        <v>6290654700</v>
      </c>
      <c r="G129" s="30">
        <v>19.73</v>
      </c>
      <c r="H129" s="29">
        <v>1241146172</v>
      </c>
      <c r="I129" s="31">
        <v>-14775974</v>
      </c>
    </row>
    <row r="130" spans="1:9" s="21" customFormat="1" ht="15" x14ac:dyDescent="0.25">
      <c r="A130" s="28"/>
      <c r="B130" s="4">
        <v>85</v>
      </c>
      <c r="C130" s="4" t="s">
        <v>144</v>
      </c>
      <c r="D130" s="29">
        <v>33789</v>
      </c>
      <c r="E130" s="29">
        <v>1454729481</v>
      </c>
      <c r="F130" s="29">
        <v>7076236700</v>
      </c>
      <c r="G130" s="30">
        <v>20.54</v>
      </c>
      <c r="H130" s="29">
        <v>1453459018</v>
      </c>
      <c r="I130" s="31">
        <v>-18581465</v>
      </c>
    </row>
    <row r="131" spans="1:9" s="21" customFormat="1" ht="15" x14ac:dyDescent="0.25">
      <c r="A131" s="28"/>
      <c r="B131" s="4">
        <v>86</v>
      </c>
      <c r="C131" s="4" t="s">
        <v>145</v>
      </c>
      <c r="D131" s="29">
        <v>30512</v>
      </c>
      <c r="E131" s="29">
        <v>1360846107</v>
      </c>
      <c r="F131" s="29">
        <v>6836159200</v>
      </c>
      <c r="G131" s="30">
        <v>20.11</v>
      </c>
      <c r="H131" s="29">
        <v>1374751615</v>
      </c>
      <c r="I131" s="31">
        <v>-16779356</v>
      </c>
    </row>
    <row r="132" spans="1:9" s="21" customFormat="1" ht="15" x14ac:dyDescent="0.25">
      <c r="A132" s="28"/>
      <c r="B132" s="4">
        <v>87</v>
      </c>
      <c r="C132" s="4" t="s">
        <v>146</v>
      </c>
      <c r="D132" s="29">
        <v>45386</v>
      </c>
      <c r="E132" s="29">
        <v>1959918763</v>
      </c>
      <c r="F132" s="29">
        <v>9505345300</v>
      </c>
      <c r="G132" s="30">
        <v>20.6</v>
      </c>
      <c r="H132" s="29">
        <v>1958101132</v>
      </c>
      <c r="I132" s="31">
        <v>-24958962</v>
      </c>
    </row>
    <row r="133" spans="1:9" s="21" customFormat="1" ht="15" x14ac:dyDescent="0.25">
      <c r="A133" s="28"/>
      <c r="B133" s="4">
        <v>90</v>
      </c>
      <c r="C133" s="4" t="s">
        <v>147</v>
      </c>
      <c r="D133" s="29">
        <v>85640</v>
      </c>
      <c r="E133" s="29">
        <v>3840224543</v>
      </c>
      <c r="F133" s="29">
        <v>17722572600</v>
      </c>
      <c r="G133" s="30">
        <v>21.46</v>
      </c>
      <c r="H133" s="29">
        <v>3803264080</v>
      </c>
      <c r="I133" s="31">
        <v>-47095701</v>
      </c>
    </row>
    <row r="134" spans="1:9" s="21" customFormat="1" ht="15" x14ac:dyDescent="0.25">
      <c r="A134" s="28"/>
      <c r="B134" s="4">
        <v>91</v>
      </c>
      <c r="C134" s="4" t="s">
        <v>148</v>
      </c>
      <c r="D134" s="29">
        <v>19218</v>
      </c>
      <c r="E134" s="29">
        <v>815137107</v>
      </c>
      <c r="F134" s="29">
        <v>3851880500</v>
      </c>
      <c r="G134" s="30">
        <v>20.51</v>
      </c>
      <c r="H134" s="29">
        <v>790020691</v>
      </c>
      <c r="I134" s="31">
        <v>-10568487</v>
      </c>
    </row>
    <row r="135" spans="1:9" s="21" customFormat="1" ht="15" x14ac:dyDescent="0.25">
      <c r="A135" s="28"/>
      <c r="B135" s="4">
        <v>92</v>
      </c>
      <c r="C135" s="4" t="s">
        <v>149</v>
      </c>
      <c r="D135" s="29">
        <v>42458</v>
      </c>
      <c r="E135" s="29">
        <v>1995913308</v>
      </c>
      <c r="F135" s="29">
        <v>9668448200</v>
      </c>
      <c r="G135" s="30">
        <v>20.49</v>
      </c>
      <c r="H135" s="29">
        <v>1981065036</v>
      </c>
      <c r="I135" s="31">
        <v>-23348777</v>
      </c>
    </row>
    <row r="136" spans="1:9" s="21" customFormat="1" ht="15" x14ac:dyDescent="0.25">
      <c r="A136" s="28"/>
      <c r="B136" s="4">
        <v>93</v>
      </c>
      <c r="C136" s="4" t="s">
        <v>150</v>
      </c>
      <c r="D136" s="29">
        <v>52171</v>
      </c>
      <c r="E136" s="29">
        <v>2246061535</v>
      </c>
      <c r="F136" s="29">
        <v>10258486400</v>
      </c>
      <c r="G136" s="30">
        <v>21.2</v>
      </c>
      <c r="H136" s="29">
        <v>2174799117</v>
      </c>
      <c r="I136" s="31">
        <v>-28690213</v>
      </c>
    </row>
    <row r="137" spans="1:9" s="21" customFormat="1" ht="15" x14ac:dyDescent="0.25">
      <c r="A137" s="28">
        <v>13</v>
      </c>
      <c r="B137" s="4">
        <v>15</v>
      </c>
      <c r="C137" s="4" t="s">
        <v>151</v>
      </c>
      <c r="D137" s="29">
        <v>10821</v>
      </c>
      <c r="E137" s="29">
        <v>449510324</v>
      </c>
      <c r="F137" s="29">
        <v>1962951800</v>
      </c>
      <c r="G137" s="30">
        <v>21.45</v>
      </c>
      <c r="H137" s="29">
        <v>421053161</v>
      </c>
      <c r="I137" s="31">
        <v>-5950754</v>
      </c>
    </row>
    <row r="138" spans="1:9" s="21" customFormat="1" ht="15" x14ac:dyDescent="0.25">
      <c r="A138" s="28"/>
      <c r="B138" s="4">
        <v>80</v>
      </c>
      <c r="C138" s="4" t="s">
        <v>152</v>
      </c>
      <c r="D138" s="29">
        <v>102636</v>
      </c>
      <c r="E138" s="29">
        <v>4669879691</v>
      </c>
      <c r="F138" s="29">
        <v>22077547100</v>
      </c>
      <c r="G138" s="30">
        <v>20.98</v>
      </c>
      <c r="H138" s="29">
        <v>4631869382</v>
      </c>
      <c r="I138" s="31">
        <v>-56442251</v>
      </c>
    </row>
    <row r="139" spans="1:9" s="21" customFormat="1" ht="15" x14ac:dyDescent="0.25">
      <c r="A139" s="28"/>
      <c r="B139" s="4">
        <v>81</v>
      </c>
      <c r="C139" s="4" t="s">
        <v>153</v>
      </c>
      <c r="D139" s="29">
        <v>25849</v>
      </c>
      <c r="E139" s="29">
        <v>1071458987</v>
      </c>
      <c r="F139" s="29">
        <v>5204195800</v>
      </c>
      <c r="G139" s="30">
        <v>20.58</v>
      </c>
      <c r="H139" s="29">
        <v>1071023496</v>
      </c>
      <c r="I139" s="31">
        <v>-14215049</v>
      </c>
    </row>
    <row r="140" spans="1:9" s="21" customFormat="1" ht="15" x14ac:dyDescent="0.25">
      <c r="A140" s="28"/>
      <c r="B140" s="4">
        <v>82</v>
      </c>
      <c r="C140" s="4" t="s">
        <v>154</v>
      </c>
      <c r="D140" s="29">
        <v>45275</v>
      </c>
      <c r="E140" s="29">
        <v>1989399764</v>
      </c>
      <c r="F140" s="29">
        <v>9380550500</v>
      </c>
      <c r="G140" s="30">
        <v>21.1</v>
      </c>
      <c r="H140" s="29">
        <v>1979296156</v>
      </c>
      <c r="I140" s="31">
        <v>-24897920</v>
      </c>
    </row>
    <row r="141" spans="1:9" s="21" customFormat="1" ht="15" x14ac:dyDescent="0.25">
      <c r="A141" s="28"/>
      <c r="B141" s="4">
        <v>83</v>
      </c>
      <c r="C141" s="4" t="s">
        <v>155</v>
      </c>
      <c r="D141" s="29">
        <v>64464</v>
      </c>
      <c r="E141" s="29">
        <v>3003724696</v>
      </c>
      <c r="F141" s="29">
        <v>14743566000</v>
      </c>
      <c r="G141" s="30">
        <v>20.329999999999998</v>
      </c>
      <c r="H141" s="29">
        <v>2997366968</v>
      </c>
      <c r="I141" s="31">
        <v>-35450459</v>
      </c>
    </row>
    <row r="142" spans="1:9" s="21" customFormat="1" ht="15" x14ac:dyDescent="0.25">
      <c r="A142" s="28"/>
      <c r="B142" s="4">
        <v>84</v>
      </c>
      <c r="C142" s="4" t="s">
        <v>156</v>
      </c>
      <c r="D142" s="29">
        <v>84157</v>
      </c>
      <c r="E142" s="29">
        <v>4832182679</v>
      </c>
      <c r="F142" s="29">
        <v>22623646700</v>
      </c>
      <c r="G142" s="30">
        <v>21.33</v>
      </c>
      <c r="H142" s="29">
        <v>4825623841</v>
      </c>
      <c r="I142" s="31">
        <v>-46280160</v>
      </c>
    </row>
    <row r="143" spans="1:9" s="21" customFormat="1" ht="15" x14ac:dyDescent="0.25">
      <c r="A143" s="28">
        <v>14</v>
      </c>
      <c r="B143" s="4">
        <v>1</v>
      </c>
      <c r="C143" s="4" t="s">
        <v>157</v>
      </c>
      <c r="D143" s="29">
        <v>37969</v>
      </c>
      <c r="E143" s="29">
        <v>2077983489</v>
      </c>
      <c r="F143" s="29">
        <v>9938377100</v>
      </c>
      <c r="G143" s="30">
        <v>20.62</v>
      </c>
      <c r="H143" s="29">
        <v>2049293358</v>
      </c>
      <c r="I143" s="31">
        <v>-20880157</v>
      </c>
    </row>
    <row r="144" spans="1:9" s="21" customFormat="1" ht="15" x14ac:dyDescent="0.25">
      <c r="A144" s="28"/>
      <c r="B144" s="4">
        <v>2</v>
      </c>
      <c r="C144" s="4" t="s">
        <v>158</v>
      </c>
      <c r="D144" s="29">
        <v>39220</v>
      </c>
      <c r="E144" s="29">
        <v>1994882995</v>
      </c>
      <c r="F144" s="29">
        <v>9941319000</v>
      </c>
      <c r="G144" s="30">
        <v>19.96</v>
      </c>
      <c r="H144" s="29">
        <v>1984287272</v>
      </c>
      <c r="I144" s="31">
        <v>-21568115</v>
      </c>
    </row>
    <row r="145" spans="1:9" s="21" customFormat="1" ht="15" x14ac:dyDescent="0.25">
      <c r="A145" s="28"/>
      <c r="B145" s="4">
        <v>7</v>
      </c>
      <c r="C145" s="4" t="s">
        <v>159</v>
      </c>
      <c r="D145" s="29">
        <v>12905</v>
      </c>
      <c r="E145" s="29">
        <v>708973425</v>
      </c>
      <c r="F145" s="29">
        <v>3206691700</v>
      </c>
      <c r="G145" s="30">
        <v>21.21</v>
      </c>
      <c r="H145" s="29">
        <v>680139310</v>
      </c>
      <c r="I145" s="31">
        <v>-7096801</v>
      </c>
    </row>
    <row r="146" spans="1:9" s="21" customFormat="1" ht="15" x14ac:dyDescent="0.25">
      <c r="A146" s="28"/>
      <c r="B146" s="4">
        <v>15</v>
      </c>
      <c r="C146" s="4" t="s">
        <v>160</v>
      </c>
      <c r="D146" s="29">
        <v>26749</v>
      </c>
      <c r="E146" s="29">
        <v>1478565998</v>
      </c>
      <c r="F146" s="29">
        <v>6703762200</v>
      </c>
      <c r="G146" s="30">
        <v>21.64</v>
      </c>
      <c r="H146" s="29">
        <v>1450694140</v>
      </c>
      <c r="I146" s="31">
        <v>-14709983</v>
      </c>
    </row>
    <row r="147" spans="1:9" s="21" customFormat="1" ht="15" x14ac:dyDescent="0.25">
      <c r="A147" s="28"/>
      <c r="B147" s="4">
        <v>19</v>
      </c>
      <c r="C147" s="4" t="s">
        <v>161</v>
      </c>
      <c r="D147" s="29">
        <v>16023</v>
      </c>
      <c r="E147" s="29">
        <v>882042674</v>
      </c>
      <c r="F147" s="29">
        <v>3977098500</v>
      </c>
      <c r="G147" s="30">
        <v>21.71</v>
      </c>
      <c r="H147" s="29">
        <v>863428084</v>
      </c>
      <c r="I147" s="31">
        <v>-8811472</v>
      </c>
    </row>
    <row r="148" spans="1:9" s="21" customFormat="1" ht="15" x14ac:dyDescent="0.25">
      <c r="A148" s="28"/>
      <c r="B148" s="4">
        <v>21</v>
      </c>
      <c r="C148" s="4" t="s">
        <v>162</v>
      </c>
      <c r="D148" s="29">
        <v>15187</v>
      </c>
      <c r="E148" s="29">
        <v>800515034</v>
      </c>
      <c r="F148" s="29">
        <v>3349389300</v>
      </c>
      <c r="G148" s="30">
        <v>23.11</v>
      </c>
      <c r="H148" s="29">
        <v>774043867</v>
      </c>
      <c r="I148" s="31">
        <v>-8351733</v>
      </c>
    </row>
    <row r="149" spans="1:9" s="21" customFormat="1" ht="15" x14ac:dyDescent="0.25">
      <c r="A149" s="28"/>
      <c r="B149" s="4">
        <v>27</v>
      </c>
      <c r="C149" s="4" t="s">
        <v>163</v>
      </c>
      <c r="D149" s="29">
        <v>9044</v>
      </c>
      <c r="E149" s="29">
        <v>483152507</v>
      </c>
      <c r="F149" s="29">
        <v>2116705200</v>
      </c>
      <c r="G149" s="30">
        <v>21.99</v>
      </c>
      <c r="H149" s="29">
        <v>465463473</v>
      </c>
      <c r="I149" s="31">
        <v>-4973535</v>
      </c>
    </row>
    <row r="150" spans="1:9" s="21" customFormat="1" ht="15" x14ac:dyDescent="0.25">
      <c r="A150" s="28"/>
      <c r="B150" s="4">
        <v>30</v>
      </c>
      <c r="C150" s="4" t="s">
        <v>164</v>
      </c>
      <c r="D150" s="29">
        <v>10541</v>
      </c>
      <c r="E150" s="29">
        <v>491567634</v>
      </c>
      <c r="F150" s="29">
        <v>2034866200</v>
      </c>
      <c r="G150" s="30">
        <v>23.63</v>
      </c>
      <c r="H150" s="29">
        <v>480838883</v>
      </c>
      <c r="I150" s="31">
        <v>-5796775</v>
      </c>
    </row>
    <row r="151" spans="1:9" s="21" customFormat="1" ht="15" x14ac:dyDescent="0.25">
      <c r="A151" s="28"/>
      <c r="B151" s="4">
        <v>35</v>
      </c>
      <c r="C151" s="4" t="s">
        <v>165</v>
      </c>
      <c r="D151" s="29">
        <v>12845</v>
      </c>
      <c r="E151" s="29">
        <v>566779024</v>
      </c>
      <c r="F151" s="29">
        <v>2579511500</v>
      </c>
      <c r="G151" s="30">
        <v>21.56</v>
      </c>
      <c r="H151" s="29">
        <v>556142679</v>
      </c>
      <c r="I151" s="31">
        <v>-7063805</v>
      </c>
    </row>
    <row r="152" spans="1:9" s="21" customFormat="1" ht="15" x14ac:dyDescent="0.25">
      <c r="A152" s="28"/>
      <c r="B152" s="4">
        <v>38</v>
      </c>
      <c r="C152" s="4" t="s">
        <v>166</v>
      </c>
      <c r="D152" s="29">
        <v>4824</v>
      </c>
      <c r="E152" s="29">
        <v>205566467</v>
      </c>
      <c r="F152" s="29">
        <v>867622900</v>
      </c>
      <c r="G152" s="30">
        <v>23.21</v>
      </c>
      <c r="H152" s="29">
        <v>201375275</v>
      </c>
      <c r="I152" s="31">
        <v>-2652845</v>
      </c>
    </row>
    <row r="153" spans="1:9" s="21" customFormat="1" ht="15" x14ac:dyDescent="0.25">
      <c r="A153" s="28"/>
      <c r="B153" s="4">
        <v>39</v>
      </c>
      <c r="C153" s="4" t="s">
        <v>167</v>
      </c>
      <c r="D153" s="29">
        <v>6636</v>
      </c>
      <c r="E153" s="29">
        <v>286787382</v>
      </c>
      <c r="F153" s="29">
        <v>1235030500</v>
      </c>
      <c r="G153" s="30">
        <v>22.26</v>
      </c>
      <c r="H153" s="29">
        <v>274917789</v>
      </c>
      <c r="I153" s="31">
        <v>-3649312</v>
      </c>
    </row>
    <row r="154" spans="1:9" s="21" customFormat="1" ht="15" x14ac:dyDescent="0.25">
      <c r="A154" s="28"/>
      <c r="B154" s="4">
        <v>40</v>
      </c>
      <c r="C154" s="4" t="s">
        <v>168</v>
      </c>
      <c r="D154" s="29">
        <v>31274</v>
      </c>
      <c r="E154" s="29">
        <v>1554496011</v>
      </c>
      <c r="F154" s="29">
        <v>7129145800</v>
      </c>
      <c r="G154" s="30">
        <v>21.87</v>
      </c>
      <c r="H154" s="29">
        <v>1559144186</v>
      </c>
      <c r="I154" s="31">
        <v>-17198400</v>
      </c>
    </row>
    <row r="155" spans="1:9" s="21" customFormat="1" ht="15" x14ac:dyDescent="0.25">
      <c r="A155" s="28"/>
      <c r="B155" s="4">
        <v>41</v>
      </c>
      <c r="C155" s="4" t="s">
        <v>169</v>
      </c>
      <c r="D155" s="29">
        <v>42508</v>
      </c>
      <c r="E155" s="29">
        <v>2211019355</v>
      </c>
      <c r="F155" s="29">
        <v>10623827500</v>
      </c>
      <c r="G155" s="30">
        <v>20.65</v>
      </c>
      <c r="H155" s="29">
        <v>2193820379</v>
      </c>
      <c r="I155" s="31">
        <v>-23376274</v>
      </c>
    </row>
    <row r="156" spans="1:9" s="21" customFormat="1" ht="15" x14ac:dyDescent="0.25">
      <c r="A156" s="28"/>
      <c r="B156" s="4">
        <v>42</v>
      </c>
      <c r="C156" s="4" t="s">
        <v>170</v>
      </c>
      <c r="D156" s="29">
        <v>11797</v>
      </c>
      <c r="E156" s="29">
        <v>527882474</v>
      </c>
      <c r="F156" s="29">
        <v>2434875800</v>
      </c>
      <c r="G156" s="30">
        <v>21.61</v>
      </c>
      <c r="H156" s="29">
        <v>526176660</v>
      </c>
      <c r="I156" s="31">
        <v>-6487482</v>
      </c>
    </row>
    <row r="157" spans="1:9" s="21" customFormat="1" ht="15" x14ac:dyDescent="0.25">
      <c r="A157" s="28"/>
      <c r="B157" s="4">
        <v>43</v>
      </c>
      <c r="C157" s="4" t="s">
        <v>171</v>
      </c>
      <c r="D157" s="29">
        <v>9481</v>
      </c>
      <c r="E157" s="29">
        <v>477144342</v>
      </c>
      <c r="F157" s="29">
        <v>2189005600</v>
      </c>
      <c r="G157" s="30">
        <v>21.59</v>
      </c>
      <c r="H157" s="29">
        <v>472606309</v>
      </c>
      <c r="I157" s="31">
        <v>-5213853</v>
      </c>
    </row>
    <row r="158" spans="1:9" s="21" customFormat="1" ht="15" x14ac:dyDescent="0.25">
      <c r="A158" s="28"/>
      <c r="B158" s="4">
        <v>44</v>
      </c>
      <c r="C158" s="4" t="s">
        <v>172</v>
      </c>
      <c r="D158" s="29">
        <v>5681</v>
      </c>
      <c r="E158" s="29">
        <v>271150748</v>
      </c>
      <c r="F158" s="29">
        <v>1190719500</v>
      </c>
      <c r="G158" s="30">
        <v>21.99</v>
      </c>
      <c r="H158" s="29">
        <v>261839218</v>
      </c>
      <c r="I158" s="31">
        <v>-3124132</v>
      </c>
    </row>
    <row r="159" spans="1:9" s="21" customFormat="1" ht="15" x14ac:dyDescent="0.25">
      <c r="A159" s="28"/>
      <c r="B159" s="4">
        <v>45</v>
      </c>
      <c r="C159" s="4" t="s">
        <v>173</v>
      </c>
      <c r="D159" s="29">
        <v>5651</v>
      </c>
      <c r="E159" s="29">
        <v>243836505</v>
      </c>
      <c r="F159" s="29">
        <v>1078166200</v>
      </c>
      <c r="G159" s="30">
        <v>21.57</v>
      </c>
      <c r="H159" s="29">
        <v>232560449</v>
      </c>
      <c r="I159" s="31">
        <v>-3107634</v>
      </c>
    </row>
    <row r="160" spans="1:9" s="21" customFormat="1" ht="15" x14ac:dyDescent="0.25">
      <c r="A160" s="28"/>
      <c r="B160" s="4">
        <v>46</v>
      </c>
      <c r="C160" s="4" t="s">
        <v>174</v>
      </c>
      <c r="D160" s="29">
        <v>6967</v>
      </c>
      <c r="E160" s="29">
        <v>319851753</v>
      </c>
      <c r="F160" s="29">
        <v>1455212900</v>
      </c>
      <c r="G160" s="30">
        <v>21.32</v>
      </c>
      <c r="H160" s="29">
        <v>310251390</v>
      </c>
      <c r="I160" s="31">
        <v>-3831338</v>
      </c>
    </row>
    <row r="161" spans="1:9" s="21" customFormat="1" ht="15" x14ac:dyDescent="0.25">
      <c r="A161" s="28"/>
      <c r="B161" s="4">
        <v>47</v>
      </c>
      <c r="C161" s="4" t="s">
        <v>175</v>
      </c>
      <c r="D161" s="29">
        <v>5284</v>
      </c>
      <c r="E161" s="29">
        <v>224103476</v>
      </c>
      <c r="F161" s="29">
        <v>969217600</v>
      </c>
      <c r="G161" s="30">
        <v>22.49</v>
      </c>
      <c r="H161" s="29">
        <v>217977038</v>
      </c>
      <c r="I161" s="31">
        <v>-2905811</v>
      </c>
    </row>
    <row r="162" spans="1:9" s="21" customFormat="1" ht="15" x14ac:dyDescent="0.25">
      <c r="A162" s="28"/>
      <c r="B162" s="4">
        <v>52</v>
      </c>
      <c r="C162" s="4" t="s">
        <v>176</v>
      </c>
      <c r="D162" s="29">
        <v>11910</v>
      </c>
      <c r="E162" s="29">
        <v>545310371</v>
      </c>
      <c r="F162" s="29">
        <v>2466327900</v>
      </c>
      <c r="G162" s="30">
        <v>21.5</v>
      </c>
      <c r="H162" s="29">
        <v>530260499</v>
      </c>
      <c r="I162" s="31">
        <v>-6549624</v>
      </c>
    </row>
    <row r="163" spans="1:9" s="21" customFormat="1" ht="15" x14ac:dyDescent="0.25">
      <c r="A163" s="28"/>
      <c r="B163" s="4">
        <v>60</v>
      </c>
      <c r="C163" s="4" t="s">
        <v>177</v>
      </c>
      <c r="D163" s="29">
        <v>9782</v>
      </c>
      <c r="E163" s="29">
        <v>427613526</v>
      </c>
      <c r="F163" s="29">
        <v>1741855800</v>
      </c>
      <c r="G163" s="30">
        <v>22.92</v>
      </c>
      <c r="H163" s="29">
        <v>399233349</v>
      </c>
      <c r="I163" s="31">
        <v>-5379381</v>
      </c>
    </row>
    <row r="164" spans="1:9" s="21" customFormat="1" ht="15" x14ac:dyDescent="0.25">
      <c r="A164" s="28"/>
      <c r="B164" s="4">
        <v>61</v>
      </c>
      <c r="C164" s="4" t="s">
        <v>178</v>
      </c>
      <c r="D164" s="29">
        <v>9292</v>
      </c>
      <c r="E164" s="29">
        <v>385347559</v>
      </c>
      <c r="F164" s="29">
        <v>1675969300</v>
      </c>
      <c r="G164" s="30">
        <v>22.6</v>
      </c>
      <c r="H164" s="29">
        <v>378769062</v>
      </c>
      <c r="I164" s="31">
        <v>-5109917</v>
      </c>
    </row>
    <row r="165" spans="1:9" s="21" customFormat="1" ht="15" x14ac:dyDescent="0.25">
      <c r="A165" s="28"/>
      <c r="B165" s="4">
        <v>62</v>
      </c>
      <c r="C165" s="4" t="s">
        <v>179</v>
      </c>
      <c r="D165" s="29">
        <v>14077</v>
      </c>
      <c r="E165" s="29">
        <v>680101995</v>
      </c>
      <c r="F165" s="29">
        <v>2963414900</v>
      </c>
      <c r="G165" s="30">
        <v>22.37</v>
      </c>
      <c r="H165" s="29">
        <v>662915913</v>
      </c>
      <c r="I165" s="31">
        <v>-7741315</v>
      </c>
    </row>
    <row r="166" spans="1:9" s="21" customFormat="1" ht="15" x14ac:dyDescent="0.25">
      <c r="A166" s="28"/>
      <c r="B166" s="4">
        <v>63</v>
      </c>
      <c r="C166" s="4" t="s">
        <v>180</v>
      </c>
      <c r="D166" s="29">
        <v>34790</v>
      </c>
      <c r="E166" s="29">
        <v>1608966658</v>
      </c>
      <c r="F166" s="29">
        <v>7220659600</v>
      </c>
      <c r="G166" s="30">
        <v>21.51</v>
      </c>
      <c r="H166" s="29">
        <v>1553163880</v>
      </c>
      <c r="I166" s="31">
        <v>-19131941</v>
      </c>
    </row>
    <row r="167" spans="1:9" s="21" customFormat="1" ht="15" x14ac:dyDescent="0.25">
      <c r="A167" s="28"/>
      <c r="B167" s="4">
        <v>65</v>
      </c>
      <c r="C167" s="4" t="s">
        <v>181</v>
      </c>
      <c r="D167" s="29">
        <v>10772</v>
      </c>
      <c r="E167" s="29">
        <v>480232915</v>
      </c>
      <c r="F167" s="29">
        <v>2106411300</v>
      </c>
      <c r="G167" s="30">
        <v>22.35</v>
      </c>
      <c r="H167" s="29">
        <v>470782926</v>
      </c>
      <c r="I167" s="31">
        <v>-5923808</v>
      </c>
    </row>
    <row r="168" spans="1:9" s="21" customFormat="1" ht="15" x14ac:dyDescent="0.25">
      <c r="A168" s="28"/>
      <c r="B168" s="4">
        <v>66</v>
      </c>
      <c r="C168" s="4" t="s">
        <v>182</v>
      </c>
      <c r="D168" s="29">
        <v>9494</v>
      </c>
      <c r="E168" s="29">
        <v>436077419</v>
      </c>
      <c r="F168" s="29">
        <v>1929181700</v>
      </c>
      <c r="G168" s="30">
        <v>21.94</v>
      </c>
      <c r="H168" s="29">
        <v>423262465</v>
      </c>
      <c r="I168" s="31">
        <v>-5221002</v>
      </c>
    </row>
    <row r="169" spans="1:9" s="21" customFormat="1" ht="15" x14ac:dyDescent="0.25">
      <c r="A169" s="28"/>
      <c r="B169" s="4">
        <v>70</v>
      </c>
      <c r="C169" s="4" t="s">
        <v>183</v>
      </c>
      <c r="D169" s="29">
        <v>16040</v>
      </c>
      <c r="E169" s="29">
        <v>709094449</v>
      </c>
      <c r="F169" s="29">
        <v>3182210100</v>
      </c>
      <c r="G169" s="30">
        <v>21.77</v>
      </c>
      <c r="H169" s="29">
        <v>692767139</v>
      </c>
      <c r="I169" s="31">
        <v>-8820820</v>
      </c>
    </row>
    <row r="170" spans="1:9" s="21" customFormat="1" ht="15" x14ac:dyDescent="0.25">
      <c r="A170" s="28"/>
      <c r="B170" s="4">
        <v>71</v>
      </c>
      <c r="C170" s="4" t="s">
        <v>184</v>
      </c>
      <c r="D170" s="29">
        <v>13198</v>
      </c>
      <c r="E170" s="29">
        <v>628431555</v>
      </c>
      <c r="F170" s="29">
        <v>2744127700</v>
      </c>
      <c r="G170" s="30">
        <v>22.12</v>
      </c>
      <c r="H170" s="29">
        <v>607001047</v>
      </c>
      <c r="I170" s="31">
        <v>-7257929</v>
      </c>
    </row>
    <row r="171" spans="1:9" s="21" customFormat="1" ht="15" x14ac:dyDescent="0.25">
      <c r="A171" s="28"/>
      <c r="B171" s="4">
        <v>72</v>
      </c>
      <c r="C171" s="4" t="s">
        <v>185</v>
      </c>
      <c r="D171" s="29">
        <v>11249</v>
      </c>
      <c r="E171" s="29">
        <v>474188559</v>
      </c>
      <c r="F171" s="29">
        <v>2156027700</v>
      </c>
      <c r="G171" s="30">
        <v>21.21</v>
      </c>
      <c r="H171" s="29">
        <v>457293475</v>
      </c>
      <c r="I171" s="31">
        <v>-6186123</v>
      </c>
    </row>
    <row r="172" spans="1:9" s="21" customFormat="1" ht="15" x14ac:dyDescent="0.25">
      <c r="A172" s="28"/>
      <c r="B172" s="4">
        <v>73</v>
      </c>
      <c r="C172" s="4" t="s">
        <v>186</v>
      </c>
      <c r="D172" s="29">
        <v>9292</v>
      </c>
      <c r="E172" s="29">
        <v>384022135</v>
      </c>
      <c r="F172" s="29">
        <v>1739246800</v>
      </c>
      <c r="G172" s="30">
        <v>21.22</v>
      </c>
      <c r="H172" s="29">
        <v>369068171</v>
      </c>
      <c r="I172" s="31">
        <v>-5109917</v>
      </c>
    </row>
    <row r="173" spans="1:9" s="21" customFormat="1" ht="15" x14ac:dyDescent="0.25">
      <c r="A173" s="28"/>
      <c r="B173" s="4">
        <v>80</v>
      </c>
      <c r="C173" s="4" t="s">
        <v>187</v>
      </c>
      <c r="D173" s="29">
        <v>578913</v>
      </c>
      <c r="E173" s="29">
        <v>29926400372</v>
      </c>
      <c r="F173" s="29">
        <v>140203153800</v>
      </c>
      <c r="G173" s="30">
        <v>21.12</v>
      </c>
      <c r="H173" s="29">
        <v>29610906083</v>
      </c>
      <c r="I173" s="31">
        <v>-318359572</v>
      </c>
    </row>
    <row r="174" spans="1:9" s="21" customFormat="1" ht="15" x14ac:dyDescent="0.25">
      <c r="A174" s="28"/>
      <c r="B174" s="4">
        <v>81</v>
      </c>
      <c r="C174" s="4" t="s">
        <v>188</v>
      </c>
      <c r="D174" s="29">
        <v>69227</v>
      </c>
      <c r="E174" s="29">
        <v>3618308396</v>
      </c>
      <c r="F174" s="29">
        <v>18148705200</v>
      </c>
      <c r="G174" s="30">
        <v>20.51</v>
      </c>
      <c r="H174" s="29">
        <v>3722299437</v>
      </c>
      <c r="I174" s="31">
        <v>-38069758</v>
      </c>
    </row>
    <row r="175" spans="1:9" s="21" customFormat="1" ht="15" x14ac:dyDescent="0.25">
      <c r="A175" s="28"/>
      <c r="B175" s="4">
        <v>82</v>
      </c>
      <c r="C175" s="4" t="s">
        <v>189</v>
      </c>
      <c r="D175" s="29">
        <v>46151</v>
      </c>
      <c r="E175" s="29">
        <v>2422007317</v>
      </c>
      <c r="F175" s="29">
        <v>11436811800</v>
      </c>
      <c r="G175" s="30">
        <v>21.44</v>
      </c>
      <c r="H175" s="29">
        <v>2452052450</v>
      </c>
      <c r="I175" s="31">
        <v>-25379656</v>
      </c>
    </row>
    <row r="176" spans="1:9" s="21" customFormat="1" ht="15" x14ac:dyDescent="0.25">
      <c r="A176" s="28"/>
      <c r="B176" s="4">
        <v>84</v>
      </c>
      <c r="C176" s="4" t="s">
        <v>190</v>
      </c>
      <c r="D176" s="29">
        <v>14594</v>
      </c>
      <c r="E176" s="29">
        <v>749089282</v>
      </c>
      <c r="F176" s="29">
        <v>3124909600</v>
      </c>
      <c r="G176" s="30">
        <v>22.46</v>
      </c>
      <c r="H176" s="29">
        <v>701854696</v>
      </c>
      <c r="I176" s="31">
        <v>-8025627</v>
      </c>
    </row>
    <row r="177" spans="1:9" s="21" customFormat="1" ht="15" x14ac:dyDescent="0.25">
      <c r="A177" s="28"/>
      <c r="B177" s="4">
        <v>85</v>
      </c>
      <c r="C177" s="4" t="s">
        <v>191</v>
      </c>
      <c r="D177" s="29">
        <v>56712</v>
      </c>
      <c r="E177" s="29">
        <v>2727472966</v>
      </c>
      <c r="F177" s="29">
        <v>12068231000</v>
      </c>
      <c r="G177" s="30">
        <v>22.16</v>
      </c>
      <c r="H177" s="29">
        <v>2674319990</v>
      </c>
      <c r="I177" s="31">
        <v>-31187429</v>
      </c>
    </row>
    <row r="178" spans="1:9" s="21" customFormat="1" ht="15" x14ac:dyDescent="0.25">
      <c r="A178" s="28"/>
      <c r="B178" s="4">
        <v>86</v>
      </c>
      <c r="C178" s="4" t="s">
        <v>192</v>
      </c>
      <c r="D178" s="29">
        <v>13228</v>
      </c>
      <c r="E178" s="29">
        <v>567571059</v>
      </c>
      <c r="F178" s="29">
        <v>2412739100</v>
      </c>
      <c r="G178" s="30">
        <v>21.91</v>
      </c>
      <c r="H178" s="29">
        <v>528631137</v>
      </c>
      <c r="I178" s="31">
        <v>-7274427</v>
      </c>
    </row>
    <row r="179" spans="1:9" s="21" customFormat="1" ht="15" x14ac:dyDescent="0.25">
      <c r="A179" s="28"/>
      <c r="B179" s="4">
        <v>87</v>
      </c>
      <c r="C179" s="4" t="s">
        <v>193</v>
      </c>
      <c r="D179" s="29">
        <v>39599</v>
      </c>
      <c r="E179" s="29">
        <v>1856886288</v>
      </c>
      <c r="F179" s="29">
        <v>8111523000</v>
      </c>
      <c r="G179" s="30">
        <v>22.21</v>
      </c>
      <c r="H179" s="29">
        <v>1801569258</v>
      </c>
      <c r="I179" s="31">
        <v>-21776538</v>
      </c>
    </row>
    <row r="180" spans="1:9" s="21" customFormat="1" ht="15" x14ac:dyDescent="0.25">
      <c r="A180" s="28"/>
      <c r="B180" s="4">
        <v>88</v>
      </c>
      <c r="C180" s="4" t="s">
        <v>194</v>
      </c>
      <c r="D180" s="29">
        <v>59006</v>
      </c>
      <c r="E180" s="29">
        <v>2860136034</v>
      </c>
      <c r="F180" s="29">
        <v>12478361100</v>
      </c>
      <c r="G180" s="30">
        <v>22.36</v>
      </c>
      <c r="H180" s="29">
        <v>2790161542</v>
      </c>
      <c r="I180" s="31">
        <v>-32448960</v>
      </c>
    </row>
    <row r="181" spans="1:9" s="21" customFormat="1" ht="15" x14ac:dyDescent="0.25">
      <c r="A181" s="28"/>
      <c r="B181" s="4">
        <v>89</v>
      </c>
      <c r="C181" s="4" t="s">
        <v>195</v>
      </c>
      <c r="D181" s="29">
        <v>41371</v>
      </c>
      <c r="E181" s="29">
        <v>2006676979</v>
      </c>
      <c r="F181" s="29">
        <v>9298378900</v>
      </c>
      <c r="G181" s="30">
        <v>21.36</v>
      </c>
      <c r="H181" s="29">
        <v>1986133733</v>
      </c>
      <c r="I181" s="31">
        <v>-22751007</v>
      </c>
    </row>
    <row r="182" spans="1:9" s="21" customFormat="1" ht="15" x14ac:dyDescent="0.25">
      <c r="A182" s="28"/>
      <c r="B182" s="4">
        <v>90</v>
      </c>
      <c r="C182" s="4" t="s">
        <v>196</v>
      </c>
      <c r="D182" s="29">
        <v>113022</v>
      </c>
      <c r="E182" s="29">
        <v>5325319393</v>
      </c>
      <c r="F182" s="29">
        <v>24296070000</v>
      </c>
      <c r="G182" s="30">
        <v>21.31</v>
      </c>
      <c r="H182" s="29">
        <v>5177492517</v>
      </c>
      <c r="I182" s="31">
        <v>-62153787</v>
      </c>
    </row>
    <row r="183" spans="1:9" s="21" customFormat="1" ht="15" x14ac:dyDescent="0.25">
      <c r="A183" s="28"/>
      <c r="B183" s="4">
        <v>91</v>
      </c>
      <c r="C183" s="4" t="s">
        <v>197</v>
      </c>
      <c r="D183" s="29">
        <v>24640</v>
      </c>
      <c r="E183" s="29">
        <v>1122695653</v>
      </c>
      <c r="F183" s="29">
        <v>5185799500</v>
      </c>
      <c r="G183" s="30">
        <v>21.05</v>
      </c>
      <c r="H183" s="29">
        <v>1091610795</v>
      </c>
      <c r="I183" s="31">
        <v>-13550188</v>
      </c>
    </row>
    <row r="184" spans="1:9" s="21" customFormat="1" ht="15" x14ac:dyDescent="0.25">
      <c r="A184" s="28"/>
      <c r="B184" s="4">
        <v>92</v>
      </c>
      <c r="C184" s="4" t="s">
        <v>198</v>
      </c>
      <c r="D184" s="29">
        <v>12619</v>
      </c>
      <c r="E184" s="29">
        <v>542029583</v>
      </c>
      <c r="F184" s="29">
        <v>2283294300</v>
      </c>
      <c r="G184" s="30">
        <v>22.46</v>
      </c>
      <c r="H184" s="29">
        <v>512827900</v>
      </c>
      <c r="I184" s="31">
        <v>-6939522</v>
      </c>
    </row>
    <row r="185" spans="1:9" s="21" customFormat="1" ht="15" x14ac:dyDescent="0.25">
      <c r="A185" s="28"/>
      <c r="B185" s="4">
        <v>93</v>
      </c>
      <c r="C185" s="4" t="s">
        <v>199</v>
      </c>
      <c r="D185" s="29">
        <v>24543</v>
      </c>
      <c r="E185" s="29">
        <v>1109910089</v>
      </c>
      <c r="F185" s="29">
        <v>5082400900</v>
      </c>
      <c r="G185" s="30">
        <v>21.26</v>
      </c>
      <c r="H185" s="29">
        <v>1080518431</v>
      </c>
      <c r="I185" s="31">
        <v>-13496845</v>
      </c>
    </row>
    <row r="186" spans="1:9" s="21" customFormat="1" ht="15" x14ac:dyDescent="0.25">
      <c r="A186" s="28"/>
      <c r="B186" s="4">
        <v>94</v>
      </c>
      <c r="C186" s="4" t="s">
        <v>200</v>
      </c>
      <c r="D186" s="29">
        <v>40106</v>
      </c>
      <c r="E186" s="29">
        <v>1919832755</v>
      </c>
      <c r="F186" s="29">
        <v>8867977600</v>
      </c>
      <c r="G186" s="30">
        <v>21.26</v>
      </c>
      <c r="H186" s="29">
        <v>1885332038</v>
      </c>
      <c r="I186" s="31">
        <v>-22055350</v>
      </c>
    </row>
    <row r="187" spans="1:9" s="21" customFormat="1" ht="15" x14ac:dyDescent="0.25">
      <c r="A187" s="28"/>
      <c r="B187" s="4">
        <v>95</v>
      </c>
      <c r="C187" s="4" t="s">
        <v>201</v>
      </c>
      <c r="D187" s="29">
        <v>18835</v>
      </c>
      <c r="E187" s="29">
        <v>878163131</v>
      </c>
      <c r="F187" s="29">
        <v>3929024400</v>
      </c>
      <c r="G187" s="30">
        <v>21.5</v>
      </c>
      <c r="H187" s="29">
        <v>844740246</v>
      </c>
      <c r="I187" s="31">
        <v>-10357865</v>
      </c>
    </row>
    <row r="188" spans="1:9" s="21" customFormat="1" ht="15" x14ac:dyDescent="0.25">
      <c r="A188" s="28"/>
      <c r="B188" s="4">
        <v>96</v>
      </c>
      <c r="C188" s="4" t="s">
        <v>202</v>
      </c>
      <c r="D188" s="29">
        <v>56181</v>
      </c>
      <c r="E188" s="29">
        <v>2811249298</v>
      </c>
      <c r="F188" s="29">
        <v>12723370100</v>
      </c>
      <c r="G188" s="30">
        <v>21.61</v>
      </c>
      <c r="H188" s="29">
        <v>2749520279</v>
      </c>
      <c r="I188" s="31">
        <v>-30895418</v>
      </c>
    </row>
    <row r="189" spans="1:9" s="21" customFormat="1" ht="15" x14ac:dyDescent="0.25">
      <c r="A189" s="28"/>
      <c r="B189" s="4">
        <v>97</v>
      </c>
      <c r="C189" s="4" t="s">
        <v>203</v>
      </c>
      <c r="D189" s="29">
        <v>9208</v>
      </c>
      <c r="E189" s="29">
        <v>417634353</v>
      </c>
      <c r="F189" s="29">
        <v>1868497500</v>
      </c>
      <c r="G189" s="30">
        <v>21.57</v>
      </c>
      <c r="H189" s="29">
        <v>403034911</v>
      </c>
      <c r="I189" s="31">
        <v>-5063723</v>
      </c>
    </row>
    <row r="190" spans="1:9" s="21" customFormat="1" ht="15" x14ac:dyDescent="0.25">
      <c r="A190" s="28"/>
      <c r="B190" s="4">
        <v>98</v>
      </c>
      <c r="C190" s="4" t="s">
        <v>204</v>
      </c>
      <c r="D190" s="29">
        <v>12855</v>
      </c>
      <c r="E190" s="29">
        <v>584924344</v>
      </c>
      <c r="F190" s="29">
        <v>2566472100</v>
      </c>
      <c r="G190" s="30">
        <v>22.07</v>
      </c>
      <c r="H190" s="29">
        <v>566420392</v>
      </c>
      <c r="I190" s="31">
        <v>-7069305</v>
      </c>
    </row>
    <row r="191" spans="1:9" s="21" customFormat="1" ht="15" x14ac:dyDescent="0.25">
      <c r="A191" s="28"/>
      <c r="B191" s="4">
        <v>99</v>
      </c>
      <c r="C191" s="4" t="s">
        <v>205</v>
      </c>
      <c r="D191" s="29">
        <v>33237</v>
      </c>
      <c r="E191" s="29">
        <v>1472922884</v>
      </c>
      <c r="F191" s="29">
        <v>6490501000</v>
      </c>
      <c r="G191" s="30">
        <v>21.95</v>
      </c>
      <c r="H191" s="29">
        <v>1424664970</v>
      </c>
      <c r="I191" s="31">
        <v>-18277905</v>
      </c>
    </row>
    <row r="192" spans="1:9" s="21" customFormat="1" ht="15" x14ac:dyDescent="0.25">
      <c r="A192" s="28">
        <v>17</v>
      </c>
      <c r="B192" s="4">
        <v>15</v>
      </c>
      <c r="C192" s="4" t="s">
        <v>206</v>
      </c>
      <c r="D192" s="29">
        <v>12068</v>
      </c>
      <c r="E192" s="29">
        <v>547890399</v>
      </c>
      <c r="F192" s="29">
        <v>2431956700</v>
      </c>
      <c r="G192" s="30">
        <v>21.87</v>
      </c>
      <c r="H192" s="29">
        <v>531868930</v>
      </c>
      <c r="I192" s="31">
        <v>-6636512</v>
      </c>
    </row>
    <row r="193" spans="1:9" s="21" customFormat="1" ht="15" x14ac:dyDescent="0.25">
      <c r="A193" s="28"/>
      <c r="B193" s="4">
        <v>30</v>
      </c>
      <c r="C193" s="4" t="s">
        <v>207</v>
      </c>
      <c r="D193" s="29">
        <v>8569</v>
      </c>
      <c r="E193" s="29">
        <v>341877188</v>
      </c>
      <c r="F193" s="29">
        <v>1415699800</v>
      </c>
      <c r="G193" s="30">
        <v>22.27</v>
      </c>
      <c r="H193" s="29">
        <v>315276345</v>
      </c>
      <c r="I193" s="31">
        <v>-4712320</v>
      </c>
    </row>
    <row r="194" spans="1:9" s="21" customFormat="1" ht="15" x14ac:dyDescent="0.25">
      <c r="A194" s="28"/>
      <c r="B194" s="4">
        <v>37</v>
      </c>
      <c r="C194" s="4" t="s">
        <v>208</v>
      </c>
      <c r="D194" s="29">
        <v>11626</v>
      </c>
      <c r="E194" s="29">
        <v>513585683</v>
      </c>
      <c r="F194" s="29">
        <v>2207114200</v>
      </c>
      <c r="G194" s="30">
        <v>22.02</v>
      </c>
      <c r="H194" s="29">
        <v>486006547</v>
      </c>
      <c r="I194" s="31">
        <v>-6393445</v>
      </c>
    </row>
    <row r="195" spans="1:9" s="21" customFormat="1" ht="15" x14ac:dyDescent="0.25">
      <c r="A195" s="28"/>
      <c r="B195" s="4">
        <v>60</v>
      </c>
      <c r="C195" s="4" t="s">
        <v>209</v>
      </c>
      <c r="D195" s="29">
        <v>4006</v>
      </c>
      <c r="E195" s="29">
        <v>186589130</v>
      </c>
      <c r="F195" s="29">
        <v>782693300</v>
      </c>
      <c r="G195" s="30">
        <v>22.7</v>
      </c>
      <c r="H195" s="29">
        <v>177671379</v>
      </c>
      <c r="I195" s="31">
        <v>-2203005</v>
      </c>
    </row>
    <row r="196" spans="1:9" s="21" customFormat="1" ht="15" x14ac:dyDescent="0.25">
      <c r="A196" s="28"/>
      <c r="B196" s="4">
        <v>61</v>
      </c>
      <c r="C196" s="4" t="s">
        <v>210</v>
      </c>
      <c r="D196" s="29">
        <v>16571</v>
      </c>
      <c r="E196" s="29">
        <v>946821894</v>
      </c>
      <c r="F196" s="29">
        <v>3951497800</v>
      </c>
      <c r="G196" s="30">
        <v>23.12</v>
      </c>
      <c r="H196" s="29">
        <v>913586291</v>
      </c>
      <c r="I196" s="31">
        <v>-9112831</v>
      </c>
    </row>
    <row r="197" spans="1:9" s="21" customFormat="1" ht="15" x14ac:dyDescent="0.25">
      <c r="A197" s="28"/>
      <c r="B197" s="4">
        <v>62</v>
      </c>
      <c r="C197" s="4" t="s">
        <v>211</v>
      </c>
      <c r="D197" s="29">
        <v>3760</v>
      </c>
      <c r="E197" s="29">
        <v>156389378</v>
      </c>
      <c r="F197" s="29">
        <v>673127700</v>
      </c>
      <c r="G197" s="30">
        <v>22.02</v>
      </c>
      <c r="H197" s="29">
        <v>148222720</v>
      </c>
      <c r="I197" s="31">
        <v>-2067723</v>
      </c>
    </row>
    <row r="198" spans="1:9" s="21" customFormat="1" ht="15" x14ac:dyDescent="0.25">
      <c r="A198" s="28"/>
      <c r="B198" s="4">
        <v>63</v>
      </c>
      <c r="C198" s="4" t="s">
        <v>212</v>
      </c>
      <c r="D198" s="29">
        <v>11502</v>
      </c>
      <c r="E198" s="29">
        <v>510355724</v>
      </c>
      <c r="F198" s="29">
        <v>2231208000</v>
      </c>
      <c r="G198" s="30">
        <v>21.87</v>
      </c>
      <c r="H198" s="29">
        <v>487965190</v>
      </c>
      <c r="I198" s="31">
        <v>-6325254</v>
      </c>
    </row>
    <row r="199" spans="1:9" s="21" customFormat="1" ht="15" x14ac:dyDescent="0.25">
      <c r="A199" s="28"/>
      <c r="B199" s="4">
        <v>64</v>
      </c>
      <c r="C199" s="4" t="s">
        <v>213</v>
      </c>
      <c r="D199" s="29">
        <v>9036</v>
      </c>
      <c r="E199" s="29">
        <v>418849662</v>
      </c>
      <c r="F199" s="29">
        <v>1789357400</v>
      </c>
      <c r="G199" s="30">
        <v>22.5</v>
      </c>
      <c r="H199" s="29">
        <v>402605415</v>
      </c>
      <c r="I199" s="31">
        <v>-4969135</v>
      </c>
    </row>
    <row r="200" spans="1:9" s="21" customFormat="1" ht="15" x14ac:dyDescent="0.25">
      <c r="A200" s="28"/>
      <c r="B200" s="4">
        <v>65</v>
      </c>
      <c r="C200" s="4" t="s">
        <v>214</v>
      </c>
      <c r="D200" s="29">
        <v>10081</v>
      </c>
      <c r="E200" s="29">
        <v>382061258</v>
      </c>
      <c r="F200" s="29">
        <v>1671802100</v>
      </c>
      <c r="G200" s="30">
        <v>21.97</v>
      </c>
      <c r="H200" s="29">
        <v>367294921</v>
      </c>
      <c r="I200" s="31">
        <v>-5543809</v>
      </c>
    </row>
    <row r="201" spans="1:9" s="21" customFormat="1" ht="15" x14ac:dyDescent="0.25">
      <c r="A201" s="28"/>
      <c r="B201" s="4">
        <v>66</v>
      </c>
      <c r="C201" s="4" t="s">
        <v>215</v>
      </c>
      <c r="D201" s="29">
        <v>13285</v>
      </c>
      <c r="E201" s="29">
        <v>588340295</v>
      </c>
      <c r="F201" s="29">
        <v>2619124300</v>
      </c>
      <c r="G201" s="30">
        <v>21.67</v>
      </c>
      <c r="H201" s="29">
        <v>567564236</v>
      </c>
      <c r="I201" s="31">
        <v>-7305773</v>
      </c>
    </row>
    <row r="202" spans="1:9" s="21" customFormat="1" ht="15" x14ac:dyDescent="0.25">
      <c r="A202" s="28"/>
      <c r="B202" s="4">
        <v>80</v>
      </c>
      <c r="C202" s="4" t="s">
        <v>216</v>
      </c>
      <c r="D202" s="29">
        <v>93774</v>
      </c>
      <c r="E202" s="29">
        <v>4473131177</v>
      </c>
      <c r="F202" s="29">
        <v>20745941200</v>
      </c>
      <c r="G202" s="30">
        <v>21.27</v>
      </c>
      <c r="H202" s="29">
        <v>4412661693</v>
      </c>
      <c r="I202" s="31">
        <v>-51568803</v>
      </c>
    </row>
    <row r="203" spans="1:9" s="21" customFormat="1" ht="15" x14ac:dyDescent="0.25">
      <c r="A203" s="28"/>
      <c r="B203" s="4">
        <v>81</v>
      </c>
      <c r="C203" s="4" t="s">
        <v>217</v>
      </c>
      <c r="D203" s="29">
        <v>24244</v>
      </c>
      <c r="E203" s="29">
        <v>1083380223</v>
      </c>
      <c r="F203" s="29">
        <v>4675323000</v>
      </c>
      <c r="G203" s="30">
        <v>21.97</v>
      </c>
      <c r="H203" s="29">
        <v>1027168463</v>
      </c>
      <c r="I203" s="31">
        <v>-13332417</v>
      </c>
    </row>
    <row r="204" spans="1:9" s="21" customFormat="1" ht="15" x14ac:dyDescent="0.25">
      <c r="A204" s="28"/>
      <c r="B204" s="4">
        <v>82</v>
      </c>
      <c r="C204" s="4" t="s">
        <v>218</v>
      </c>
      <c r="D204" s="29">
        <v>10671</v>
      </c>
      <c r="E204" s="29">
        <v>422007324</v>
      </c>
      <c r="F204" s="29">
        <v>1843804600</v>
      </c>
      <c r="G204" s="30">
        <v>21.52</v>
      </c>
      <c r="H204" s="29">
        <v>396786750</v>
      </c>
      <c r="I204" s="31">
        <v>-5868265</v>
      </c>
    </row>
    <row r="205" spans="1:9" s="21" customFormat="1" ht="15" x14ac:dyDescent="0.25">
      <c r="A205" s="28"/>
      <c r="B205" s="4">
        <v>83</v>
      </c>
      <c r="C205" s="4" t="s">
        <v>219</v>
      </c>
      <c r="D205" s="29">
        <v>11613</v>
      </c>
      <c r="E205" s="29">
        <v>529317316</v>
      </c>
      <c r="F205" s="29">
        <v>2206536400</v>
      </c>
      <c r="G205" s="30">
        <v>22.02</v>
      </c>
      <c r="H205" s="29">
        <v>485879315</v>
      </c>
      <c r="I205" s="31">
        <v>-6386296</v>
      </c>
    </row>
    <row r="206" spans="1:9" s="21" customFormat="1" ht="15" x14ac:dyDescent="0.25">
      <c r="A206" s="28"/>
      <c r="B206" s="4">
        <v>84</v>
      </c>
      <c r="C206" s="4" t="s">
        <v>220</v>
      </c>
      <c r="D206" s="29">
        <v>26101</v>
      </c>
      <c r="E206" s="29">
        <v>1111314526</v>
      </c>
      <c r="F206" s="29">
        <v>5066108500</v>
      </c>
      <c r="G206" s="30">
        <v>21.02</v>
      </c>
      <c r="H206" s="29">
        <v>1064896007</v>
      </c>
      <c r="I206" s="31">
        <v>-14353630</v>
      </c>
    </row>
    <row r="207" spans="1:9" s="21" customFormat="1" ht="15" x14ac:dyDescent="0.25">
      <c r="A207" s="28"/>
      <c r="B207" s="4">
        <v>85</v>
      </c>
      <c r="C207" s="4" t="s">
        <v>221</v>
      </c>
      <c r="D207" s="29">
        <v>15435</v>
      </c>
      <c r="E207" s="29">
        <v>644016570</v>
      </c>
      <c r="F207" s="29">
        <v>2810289600</v>
      </c>
      <c r="G207" s="30">
        <v>21.52</v>
      </c>
      <c r="H207" s="29">
        <v>604774322</v>
      </c>
      <c r="I207" s="31">
        <v>-8488115</v>
      </c>
    </row>
    <row r="208" spans="1:9" s="21" customFormat="1" ht="15" x14ac:dyDescent="0.25">
      <c r="A208" s="28">
        <v>18</v>
      </c>
      <c r="B208" s="4">
        <v>14</v>
      </c>
      <c r="C208" s="4" t="s">
        <v>222</v>
      </c>
      <c r="D208" s="29">
        <v>8235</v>
      </c>
      <c r="E208" s="29">
        <v>384654782</v>
      </c>
      <c r="F208" s="29">
        <v>1736649700</v>
      </c>
      <c r="G208" s="30">
        <v>22.43</v>
      </c>
      <c r="H208" s="29">
        <v>389530528</v>
      </c>
      <c r="I208" s="31">
        <v>-4528644</v>
      </c>
    </row>
    <row r="209" spans="1:9" s="21" customFormat="1" ht="15" x14ac:dyDescent="0.25">
      <c r="A209" s="28"/>
      <c r="B209" s="4">
        <v>60</v>
      </c>
      <c r="C209" s="4" t="s">
        <v>223</v>
      </c>
      <c r="D209" s="29">
        <v>5685</v>
      </c>
      <c r="E209" s="29">
        <v>253586445</v>
      </c>
      <c r="F209" s="29">
        <v>1081947600</v>
      </c>
      <c r="G209" s="30">
        <v>22.18</v>
      </c>
      <c r="H209" s="29">
        <v>239975978</v>
      </c>
      <c r="I209" s="31">
        <v>-3126332</v>
      </c>
    </row>
    <row r="210" spans="1:9" s="21" customFormat="1" ht="15" x14ac:dyDescent="0.25">
      <c r="A210" s="28"/>
      <c r="B210" s="4">
        <v>61</v>
      </c>
      <c r="C210" s="4" t="s">
        <v>224</v>
      </c>
      <c r="D210" s="29">
        <v>15950</v>
      </c>
      <c r="E210" s="29">
        <v>713766810</v>
      </c>
      <c r="F210" s="29">
        <v>3146742100</v>
      </c>
      <c r="G210" s="30">
        <v>21.55</v>
      </c>
      <c r="H210" s="29">
        <v>678122923</v>
      </c>
      <c r="I210" s="31">
        <v>-8771327</v>
      </c>
    </row>
    <row r="211" spans="1:9" s="21" customFormat="1" ht="15" x14ac:dyDescent="0.25">
      <c r="A211" s="28"/>
      <c r="B211" s="4">
        <v>62</v>
      </c>
      <c r="C211" s="4" t="s">
        <v>225</v>
      </c>
      <c r="D211" s="29">
        <v>9663</v>
      </c>
      <c r="E211" s="29">
        <v>436953042</v>
      </c>
      <c r="F211" s="29">
        <v>1881109900</v>
      </c>
      <c r="G211" s="30">
        <v>22.3</v>
      </c>
      <c r="H211" s="29">
        <v>419487508</v>
      </c>
      <c r="I211" s="31">
        <v>-5313939</v>
      </c>
    </row>
    <row r="212" spans="1:9" s="21" customFormat="1" ht="15" x14ac:dyDescent="0.25">
      <c r="A212" s="28"/>
      <c r="B212" s="4">
        <v>63</v>
      </c>
      <c r="C212" s="4" t="s">
        <v>226</v>
      </c>
      <c r="D212" s="29">
        <v>6995</v>
      </c>
      <c r="E212" s="29">
        <v>294167841</v>
      </c>
      <c r="F212" s="29">
        <v>1221088800</v>
      </c>
      <c r="G212" s="30">
        <v>22.05</v>
      </c>
      <c r="H212" s="29">
        <v>269250080</v>
      </c>
      <c r="I212" s="31">
        <v>-3846736</v>
      </c>
    </row>
    <row r="213" spans="1:9" s="21" customFormat="1" ht="15" x14ac:dyDescent="0.25">
      <c r="A213" s="28"/>
      <c r="B213" s="4">
        <v>64</v>
      </c>
      <c r="C213" s="4" t="s">
        <v>227</v>
      </c>
      <c r="D213" s="29">
        <v>4748</v>
      </c>
      <c r="E213" s="29">
        <v>190009460</v>
      </c>
      <c r="F213" s="29">
        <v>835154200</v>
      </c>
      <c r="G213" s="30">
        <v>21.02</v>
      </c>
      <c r="H213" s="29">
        <v>175549413</v>
      </c>
      <c r="I213" s="31">
        <v>-2611051</v>
      </c>
    </row>
    <row r="214" spans="1:9" s="21" customFormat="1" ht="15" x14ac:dyDescent="0.25">
      <c r="A214" s="28"/>
      <c r="B214" s="4">
        <v>80</v>
      </c>
      <c r="C214" s="4" t="s">
        <v>228</v>
      </c>
      <c r="D214" s="29">
        <v>155592</v>
      </c>
      <c r="E214" s="29">
        <v>7160096915</v>
      </c>
      <c r="F214" s="29">
        <v>33464319000</v>
      </c>
      <c r="G214" s="30">
        <v>21.35</v>
      </c>
      <c r="H214" s="29">
        <v>7144632107</v>
      </c>
      <c r="I214" s="31">
        <v>-85564156</v>
      </c>
    </row>
    <row r="215" spans="1:9" s="21" customFormat="1" ht="15" x14ac:dyDescent="0.25">
      <c r="A215" s="28"/>
      <c r="B215" s="4">
        <v>81</v>
      </c>
      <c r="C215" s="4" t="s">
        <v>229</v>
      </c>
      <c r="D215" s="29">
        <v>21685</v>
      </c>
      <c r="E215" s="29">
        <v>1011272287</v>
      </c>
      <c r="F215" s="29">
        <v>4491752100</v>
      </c>
      <c r="G215" s="30">
        <v>21.6</v>
      </c>
      <c r="H215" s="29">
        <v>970218454</v>
      </c>
      <c r="I215" s="31">
        <v>-11925155</v>
      </c>
    </row>
    <row r="216" spans="1:9" s="21" customFormat="1" ht="15" x14ac:dyDescent="0.25">
      <c r="A216" s="28"/>
      <c r="B216" s="4">
        <v>82</v>
      </c>
      <c r="C216" s="4" t="s">
        <v>230</v>
      </c>
      <c r="D216" s="29">
        <v>11361</v>
      </c>
      <c r="E216" s="29">
        <v>543023358</v>
      </c>
      <c r="F216" s="29">
        <v>2418466700</v>
      </c>
      <c r="G216" s="30">
        <v>21.95</v>
      </c>
      <c r="H216" s="29">
        <v>530853441</v>
      </c>
      <c r="I216" s="31">
        <v>-6247714</v>
      </c>
    </row>
    <row r="217" spans="1:9" s="21" customFormat="1" ht="15" x14ac:dyDescent="0.25">
      <c r="A217" s="28"/>
      <c r="B217" s="4">
        <v>83</v>
      </c>
      <c r="C217" s="4" t="s">
        <v>231</v>
      </c>
      <c r="D217" s="29">
        <v>30384</v>
      </c>
      <c r="E217" s="29">
        <v>1462783262</v>
      </c>
      <c r="F217" s="29">
        <v>6407556500</v>
      </c>
      <c r="G217" s="30">
        <v>22</v>
      </c>
      <c r="H217" s="29">
        <v>1409662430</v>
      </c>
      <c r="I217" s="31">
        <v>-16708965</v>
      </c>
    </row>
    <row r="218" spans="1:9" s="21" customFormat="1" ht="15" x14ac:dyDescent="0.25">
      <c r="A218" s="28"/>
      <c r="B218" s="4">
        <v>84</v>
      </c>
      <c r="C218" s="4" t="s">
        <v>232</v>
      </c>
      <c r="D218" s="29">
        <v>10725</v>
      </c>
      <c r="E218" s="29">
        <v>508480733</v>
      </c>
      <c r="F218" s="29">
        <v>2180383400</v>
      </c>
      <c r="G218" s="30">
        <v>22.25</v>
      </c>
      <c r="H218" s="29">
        <v>485135307</v>
      </c>
      <c r="I218" s="31">
        <v>-5897961</v>
      </c>
    </row>
    <row r="219" spans="1:9" s="21" customFormat="1" ht="15" x14ac:dyDescent="0.25">
      <c r="A219" s="28"/>
      <c r="B219" s="4">
        <v>85</v>
      </c>
      <c r="C219" s="4" t="s">
        <v>233</v>
      </c>
      <c r="D219" s="29">
        <v>23611</v>
      </c>
      <c r="E219" s="29">
        <v>1106406803</v>
      </c>
      <c r="F219" s="29">
        <v>4711361700</v>
      </c>
      <c r="G219" s="30">
        <v>22.3</v>
      </c>
      <c r="H219" s="29">
        <v>1050633659</v>
      </c>
      <c r="I219" s="31">
        <v>-12984313</v>
      </c>
    </row>
    <row r="220" spans="1:9" s="21" customFormat="1" ht="15" x14ac:dyDescent="0.25">
      <c r="A220" s="28">
        <v>19</v>
      </c>
      <c r="B220" s="4">
        <v>4</v>
      </c>
      <c r="C220" s="4" t="s">
        <v>234</v>
      </c>
      <c r="D220" s="29">
        <v>4371</v>
      </c>
      <c r="E220" s="29">
        <v>203160312</v>
      </c>
      <c r="F220" s="29">
        <v>840181100</v>
      </c>
      <c r="G220" s="30">
        <v>22.46</v>
      </c>
      <c r="H220" s="29">
        <v>188704675</v>
      </c>
      <c r="I220" s="31">
        <v>-2403729</v>
      </c>
    </row>
    <row r="221" spans="1:9" s="21" customFormat="1" ht="15" x14ac:dyDescent="0.25">
      <c r="A221" s="28"/>
      <c r="B221" s="4">
        <v>7</v>
      </c>
      <c r="C221" s="4" t="s">
        <v>235</v>
      </c>
      <c r="D221" s="29">
        <v>10065</v>
      </c>
      <c r="E221" s="29">
        <v>467205813</v>
      </c>
      <c r="F221" s="29">
        <v>2018142900</v>
      </c>
      <c r="G221" s="30">
        <v>22.31</v>
      </c>
      <c r="H221" s="29">
        <v>450247681</v>
      </c>
      <c r="I221" s="31">
        <v>-5535010</v>
      </c>
    </row>
    <row r="222" spans="1:9" s="21" customFormat="1" ht="15" x14ac:dyDescent="0.25">
      <c r="A222" s="28"/>
      <c r="B222" s="4">
        <v>60</v>
      </c>
      <c r="C222" s="4" t="s">
        <v>236</v>
      </c>
      <c r="D222" s="29">
        <v>8637</v>
      </c>
      <c r="E222" s="29">
        <v>385306100</v>
      </c>
      <c r="F222" s="29">
        <v>1681573600</v>
      </c>
      <c r="G222" s="30">
        <v>22.03</v>
      </c>
      <c r="H222" s="29">
        <v>370450664</v>
      </c>
      <c r="I222" s="31">
        <v>-4749715</v>
      </c>
    </row>
    <row r="223" spans="1:9" s="21" customFormat="1" ht="15" x14ac:dyDescent="0.25">
      <c r="A223" s="28"/>
      <c r="B223" s="4">
        <v>61</v>
      </c>
      <c r="C223" s="4" t="s">
        <v>237</v>
      </c>
      <c r="D223" s="29">
        <v>16301</v>
      </c>
      <c r="E223" s="29">
        <v>726661389</v>
      </c>
      <c r="F223" s="29">
        <v>3278449100</v>
      </c>
      <c r="G223" s="30">
        <v>21.81</v>
      </c>
      <c r="H223" s="29">
        <v>715029749</v>
      </c>
      <c r="I223" s="31">
        <v>-8964351</v>
      </c>
    </row>
    <row r="224" spans="1:9" s="21" customFormat="1" ht="15" x14ac:dyDescent="0.25">
      <c r="A224" s="28"/>
      <c r="B224" s="4">
        <v>62</v>
      </c>
      <c r="C224" s="4" t="s">
        <v>238</v>
      </c>
      <c r="D224" s="29">
        <v>5717</v>
      </c>
      <c r="E224" s="29">
        <v>277519635</v>
      </c>
      <c r="F224" s="29">
        <v>1144315400</v>
      </c>
      <c r="G224" s="30">
        <v>22.66</v>
      </c>
      <c r="H224" s="29">
        <v>259301870</v>
      </c>
      <c r="I224" s="31">
        <v>-3143930</v>
      </c>
    </row>
    <row r="225" spans="1:9" s="21" customFormat="1" ht="15" x14ac:dyDescent="0.25">
      <c r="A225" s="28"/>
      <c r="B225" s="4">
        <v>80</v>
      </c>
      <c r="C225" s="4" t="s">
        <v>239</v>
      </c>
      <c r="D225" s="29">
        <v>153935</v>
      </c>
      <c r="E225" s="29">
        <v>7280761320</v>
      </c>
      <c r="F225" s="29">
        <v>35396906100</v>
      </c>
      <c r="G225" s="30">
        <v>20.36</v>
      </c>
      <c r="H225" s="29">
        <v>7206810082</v>
      </c>
      <c r="I225" s="31">
        <v>-84652928</v>
      </c>
    </row>
    <row r="226" spans="1:9" s="21" customFormat="1" ht="15" x14ac:dyDescent="0.25">
      <c r="A226" s="28"/>
      <c r="B226" s="4">
        <v>81</v>
      </c>
      <c r="C226" s="4" t="s">
        <v>240</v>
      </c>
      <c r="D226" s="29">
        <v>22881</v>
      </c>
      <c r="E226" s="29">
        <v>1046376494</v>
      </c>
      <c r="F226" s="29">
        <v>4567061400</v>
      </c>
      <c r="G226" s="30">
        <v>22.31</v>
      </c>
      <c r="H226" s="29">
        <v>1018911398</v>
      </c>
      <c r="I226" s="31">
        <v>-12582867</v>
      </c>
    </row>
    <row r="227" spans="1:9" s="21" customFormat="1" ht="15" x14ac:dyDescent="0.25">
      <c r="A227" s="28"/>
      <c r="B227" s="4">
        <v>82</v>
      </c>
      <c r="C227" s="4" t="s">
        <v>241</v>
      </c>
      <c r="D227" s="29">
        <v>13386</v>
      </c>
      <c r="E227" s="29">
        <v>621555151</v>
      </c>
      <c r="F227" s="29">
        <v>2674253200</v>
      </c>
      <c r="G227" s="30">
        <v>22.11</v>
      </c>
      <c r="H227" s="29">
        <v>591277383</v>
      </c>
      <c r="I227" s="31">
        <v>-7361315</v>
      </c>
    </row>
    <row r="228" spans="1:9" s="21" customFormat="1" ht="15" x14ac:dyDescent="0.25">
      <c r="A228" s="28"/>
      <c r="B228" s="4">
        <v>83</v>
      </c>
      <c r="C228" s="4" t="s">
        <v>242</v>
      </c>
      <c r="D228" s="29">
        <v>26226</v>
      </c>
      <c r="E228" s="29">
        <v>1232430419</v>
      </c>
      <c r="F228" s="29">
        <v>5243099800</v>
      </c>
      <c r="G228" s="30">
        <v>22.16</v>
      </c>
      <c r="H228" s="29">
        <v>1161870916</v>
      </c>
      <c r="I228" s="31">
        <v>-14422371</v>
      </c>
    </row>
    <row r="229" spans="1:9" s="21" customFormat="1" ht="15" x14ac:dyDescent="0.25">
      <c r="A229" s="28"/>
      <c r="B229" s="4">
        <v>84</v>
      </c>
      <c r="C229" s="4" t="s">
        <v>243</v>
      </c>
      <c r="D229" s="29">
        <v>14115</v>
      </c>
      <c r="E229" s="29">
        <v>656199737</v>
      </c>
      <c r="F229" s="29">
        <v>2829734200</v>
      </c>
      <c r="G229" s="30">
        <v>22.41</v>
      </c>
      <c r="H229" s="29">
        <v>634143434</v>
      </c>
      <c r="I229" s="31">
        <v>-7762212</v>
      </c>
    </row>
    <row r="230" spans="1:9" s="21" customFormat="1" ht="15" x14ac:dyDescent="0.25">
      <c r="A230" s="28">
        <v>20</v>
      </c>
      <c r="B230" s="4">
        <v>21</v>
      </c>
      <c r="C230" s="4" t="s">
        <v>244</v>
      </c>
      <c r="D230" s="29">
        <v>6792</v>
      </c>
      <c r="E230" s="29">
        <v>288073492</v>
      </c>
      <c r="F230" s="29">
        <v>1273507000</v>
      </c>
      <c r="G230" s="30">
        <v>22.3</v>
      </c>
      <c r="H230" s="29">
        <v>283992061</v>
      </c>
      <c r="I230" s="31">
        <v>-3735100</v>
      </c>
    </row>
    <row r="231" spans="1:9" s="21" customFormat="1" ht="15" x14ac:dyDescent="0.25">
      <c r="A231" s="28"/>
      <c r="B231" s="4">
        <v>23</v>
      </c>
      <c r="C231" s="4" t="s">
        <v>245</v>
      </c>
      <c r="D231" s="29">
        <v>10087</v>
      </c>
      <c r="E231" s="29">
        <v>468814067</v>
      </c>
      <c r="F231" s="29">
        <v>2027196200</v>
      </c>
      <c r="G231" s="30">
        <v>22.57</v>
      </c>
      <c r="H231" s="29">
        <v>457538182</v>
      </c>
      <c r="I231" s="31">
        <v>-5547108</v>
      </c>
    </row>
    <row r="232" spans="1:9" s="21" customFormat="1" ht="15" x14ac:dyDescent="0.25">
      <c r="A232" s="28"/>
      <c r="B232" s="4">
        <v>26</v>
      </c>
      <c r="C232" s="4" t="s">
        <v>246</v>
      </c>
      <c r="D232" s="29">
        <v>10311</v>
      </c>
      <c r="E232" s="29">
        <v>486862668</v>
      </c>
      <c r="F232" s="29">
        <v>2093428800</v>
      </c>
      <c r="G232" s="30">
        <v>22.54</v>
      </c>
      <c r="H232" s="29">
        <v>471858852</v>
      </c>
      <c r="I232" s="31">
        <v>-5670292</v>
      </c>
    </row>
    <row r="233" spans="1:9" s="21" customFormat="1" ht="15" x14ac:dyDescent="0.25">
      <c r="A233" s="28"/>
      <c r="B233" s="4">
        <v>29</v>
      </c>
      <c r="C233" s="4" t="s">
        <v>247</v>
      </c>
      <c r="D233" s="29">
        <v>15818</v>
      </c>
      <c r="E233" s="29">
        <v>733952771</v>
      </c>
      <c r="F233" s="29">
        <v>3293512900</v>
      </c>
      <c r="G233" s="30">
        <v>21.82</v>
      </c>
      <c r="H233" s="29">
        <v>718644515</v>
      </c>
      <c r="I233" s="31">
        <v>-8698737</v>
      </c>
    </row>
    <row r="234" spans="1:9" s="21" customFormat="1" ht="15" x14ac:dyDescent="0.25">
      <c r="A234" s="28"/>
      <c r="B234" s="4">
        <v>31</v>
      </c>
      <c r="C234" s="4" t="s">
        <v>248</v>
      </c>
      <c r="D234" s="29">
        <v>10964</v>
      </c>
      <c r="E234" s="29">
        <v>486890037</v>
      </c>
      <c r="F234" s="29">
        <v>2194563600</v>
      </c>
      <c r="G234" s="30">
        <v>21.82</v>
      </c>
      <c r="H234" s="29">
        <v>478853778</v>
      </c>
      <c r="I234" s="31">
        <v>-6029394</v>
      </c>
    </row>
    <row r="235" spans="1:9" s="21" customFormat="1" ht="15" x14ac:dyDescent="0.25">
      <c r="A235" s="28"/>
      <c r="B235" s="4">
        <v>34</v>
      </c>
      <c r="C235" s="4" t="s">
        <v>249</v>
      </c>
      <c r="D235" s="29">
        <v>6920</v>
      </c>
      <c r="E235" s="29">
        <v>300350350</v>
      </c>
      <c r="F235" s="29">
        <v>1299561200</v>
      </c>
      <c r="G235" s="30">
        <v>22.42</v>
      </c>
      <c r="H235" s="29">
        <v>291361621</v>
      </c>
      <c r="I235" s="31">
        <v>-3805491</v>
      </c>
    </row>
    <row r="236" spans="1:9" s="21" customFormat="1" ht="15" x14ac:dyDescent="0.25">
      <c r="A236" s="28"/>
      <c r="B236" s="4">
        <v>39</v>
      </c>
      <c r="C236" s="4" t="s">
        <v>250</v>
      </c>
      <c r="D236" s="29">
        <v>7029</v>
      </c>
      <c r="E236" s="29">
        <v>318543574</v>
      </c>
      <c r="F236" s="29">
        <v>1322546500</v>
      </c>
      <c r="G236" s="30">
        <v>22.79</v>
      </c>
      <c r="H236" s="29">
        <v>301408347</v>
      </c>
      <c r="I236" s="31">
        <v>-3865433</v>
      </c>
    </row>
    <row r="237" spans="1:9" s="21" customFormat="1" ht="15" x14ac:dyDescent="0.25">
      <c r="A237" s="28"/>
      <c r="B237" s="4">
        <v>61</v>
      </c>
      <c r="C237" s="4" t="s">
        <v>251</v>
      </c>
      <c r="D237" s="29">
        <v>10886</v>
      </c>
      <c r="E237" s="29">
        <v>537027390</v>
      </c>
      <c r="F237" s="29">
        <v>2269086200</v>
      </c>
      <c r="G237" s="30">
        <v>22.46</v>
      </c>
      <c r="H237" s="29">
        <v>509636761</v>
      </c>
      <c r="I237" s="31">
        <v>-5986499</v>
      </c>
    </row>
    <row r="238" spans="1:9" s="21" customFormat="1" ht="15" x14ac:dyDescent="0.25">
      <c r="A238" s="28"/>
      <c r="B238" s="4">
        <v>62</v>
      </c>
      <c r="C238" s="4" t="s">
        <v>252</v>
      </c>
      <c r="D238" s="29">
        <v>20414</v>
      </c>
      <c r="E238" s="29">
        <v>986056981</v>
      </c>
      <c r="F238" s="29">
        <v>4235096800</v>
      </c>
      <c r="G238" s="30">
        <v>22.34</v>
      </c>
      <c r="H238" s="29">
        <v>946120625</v>
      </c>
      <c r="I238" s="31">
        <v>-11226199</v>
      </c>
    </row>
    <row r="239" spans="1:9" s="21" customFormat="1" ht="15" x14ac:dyDescent="0.25">
      <c r="A239" s="28"/>
      <c r="B239" s="4">
        <v>80</v>
      </c>
      <c r="C239" s="4" t="s">
        <v>253</v>
      </c>
      <c r="D239" s="29">
        <v>59382</v>
      </c>
      <c r="E239" s="29">
        <v>2970266069</v>
      </c>
      <c r="F239" s="29">
        <v>13272966400</v>
      </c>
      <c r="G239" s="30">
        <v>22.07</v>
      </c>
      <c r="H239" s="29">
        <v>2929343684</v>
      </c>
      <c r="I239" s="31">
        <v>-32655733</v>
      </c>
    </row>
    <row r="240" spans="1:9" s="21" customFormat="1" ht="15" x14ac:dyDescent="0.25">
      <c r="A240" s="28"/>
      <c r="B240" s="4">
        <v>81</v>
      </c>
      <c r="C240" s="4" t="s">
        <v>254</v>
      </c>
      <c r="D240" s="29">
        <v>52505</v>
      </c>
      <c r="E240" s="29">
        <v>2440924141</v>
      </c>
      <c r="F240" s="29">
        <v>10504253800</v>
      </c>
      <c r="G240" s="30">
        <v>22.42</v>
      </c>
      <c r="H240" s="29">
        <v>2355053702</v>
      </c>
      <c r="I240" s="31">
        <v>-28873888</v>
      </c>
    </row>
    <row r="241" spans="1:9" s="21" customFormat="1" ht="15" x14ac:dyDescent="0.25">
      <c r="A241" s="28"/>
      <c r="B241" s="4">
        <v>82</v>
      </c>
      <c r="C241" s="4" t="s">
        <v>255</v>
      </c>
      <c r="D241" s="29">
        <v>11112</v>
      </c>
      <c r="E241" s="29">
        <v>549597907</v>
      </c>
      <c r="F241" s="29">
        <v>2335406900</v>
      </c>
      <c r="G241" s="30">
        <v>22.32</v>
      </c>
      <c r="H241" s="29">
        <v>521262820</v>
      </c>
      <c r="I241" s="31">
        <v>-6110783</v>
      </c>
    </row>
    <row r="242" spans="1:9" s="21" customFormat="1" ht="15" x14ac:dyDescent="0.25">
      <c r="A242" s="28"/>
      <c r="B242" s="4">
        <v>83</v>
      </c>
      <c r="C242" s="4" t="s">
        <v>256</v>
      </c>
      <c r="D242" s="29">
        <v>15469</v>
      </c>
      <c r="E242" s="29">
        <v>708411950</v>
      </c>
      <c r="F242" s="29">
        <v>3067309500</v>
      </c>
      <c r="G242" s="30">
        <v>22.17</v>
      </c>
      <c r="H242" s="29">
        <v>680022516</v>
      </c>
      <c r="I242" s="31">
        <v>-8506812</v>
      </c>
    </row>
    <row r="243" spans="1:9" s="21" customFormat="1" ht="15" x14ac:dyDescent="0.25">
      <c r="A243" s="28"/>
      <c r="B243" s="4">
        <v>84</v>
      </c>
      <c r="C243" s="4" t="s">
        <v>257</v>
      </c>
      <c r="D243" s="29">
        <v>23185</v>
      </c>
      <c r="E243" s="29">
        <v>1074614716</v>
      </c>
      <c r="F243" s="29">
        <v>4694028700</v>
      </c>
      <c r="G243" s="30">
        <v>21.97</v>
      </c>
      <c r="H243" s="29">
        <v>1031278105</v>
      </c>
      <c r="I243" s="31">
        <v>-12750045</v>
      </c>
    </row>
    <row r="244" spans="1:9" s="21" customFormat="1" ht="15" x14ac:dyDescent="0.25">
      <c r="A244" s="28"/>
      <c r="B244" s="4">
        <v>85</v>
      </c>
      <c r="C244" s="4" t="s">
        <v>258</v>
      </c>
      <c r="D244" s="29">
        <v>26921</v>
      </c>
      <c r="E244" s="29">
        <v>1261430431</v>
      </c>
      <c r="F244" s="29">
        <v>5387085000</v>
      </c>
      <c r="G244" s="30">
        <v>22.07</v>
      </c>
      <c r="H244" s="29">
        <v>1188929660</v>
      </c>
      <c r="I244" s="31">
        <v>-14804570</v>
      </c>
    </row>
    <row r="245" spans="1:9" s="21" customFormat="1" ht="15" x14ac:dyDescent="0.25">
      <c r="A245" s="28">
        <v>21</v>
      </c>
      <c r="B245" s="4">
        <v>1</v>
      </c>
      <c r="C245" s="4" t="s">
        <v>259</v>
      </c>
      <c r="D245" s="29">
        <v>5921</v>
      </c>
      <c r="E245" s="29">
        <v>271696453</v>
      </c>
      <c r="F245" s="29">
        <v>1140978100</v>
      </c>
      <c r="G245" s="30">
        <v>22.76</v>
      </c>
      <c r="H245" s="29">
        <v>259686616</v>
      </c>
      <c r="I245" s="31">
        <v>-3256115</v>
      </c>
    </row>
    <row r="246" spans="1:9" s="21" customFormat="1" ht="15" x14ac:dyDescent="0.25">
      <c r="A246" s="28"/>
      <c r="B246" s="4">
        <v>4</v>
      </c>
      <c r="C246" s="4" t="s">
        <v>260</v>
      </c>
      <c r="D246" s="29">
        <v>9593</v>
      </c>
      <c r="E246" s="29">
        <v>482186965</v>
      </c>
      <c r="F246" s="29">
        <v>1965864800</v>
      </c>
      <c r="G246" s="30">
        <v>22.86</v>
      </c>
      <c r="H246" s="29">
        <v>449396693</v>
      </c>
      <c r="I246" s="31">
        <v>-5275444</v>
      </c>
    </row>
    <row r="247" spans="1:9" s="21" customFormat="1" ht="15" x14ac:dyDescent="0.25">
      <c r="A247" s="28"/>
      <c r="B247" s="4">
        <v>21</v>
      </c>
      <c r="C247" s="4" t="s">
        <v>261</v>
      </c>
      <c r="D247" s="29">
        <v>11672</v>
      </c>
      <c r="E247" s="29">
        <v>501858859</v>
      </c>
      <c r="F247" s="29">
        <v>2195694700</v>
      </c>
      <c r="G247" s="30">
        <v>21.86</v>
      </c>
      <c r="H247" s="29">
        <v>479978861</v>
      </c>
      <c r="I247" s="31">
        <v>-6418742</v>
      </c>
    </row>
    <row r="248" spans="1:9" s="21" customFormat="1" ht="15" x14ac:dyDescent="0.25">
      <c r="A248" s="28"/>
      <c r="B248" s="4">
        <v>32</v>
      </c>
      <c r="C248" s="4" t="s">
        <v>262</v>
      </c>
      <c r="D248" s="29">
        <v>9476</v>
      </c>
      <c r="E248" s="29">
        <v>415282185</v>
      </c>
      <c r="F248" s="29">
        <v>1752092300</v>
      </c>
      <c r="G248" s="30">
        <v>22.51</v>
      </c>
      <c r="H248" s="29">
        <v>394395977</v>
      </c>
      <c r="I248" s="31">
        <v>-5211103</v>
      </c>
    </row>
    <row r="249" spans="1:9" s="21" customFormat="1" ht="15" x14ac:dyDescent="0.25">
      <c r="A249" s="28"/>
      <c r="B249" s="4">
        <v>61</v>
      </c>
      <c r="C249" s="4" t="s">
        <v>263</v>
      </c>
      <c r="D249" s="29">
        <v>18936</v>
      </c>
      <c r="E249" s="29">
        <v>835262871</v>
      </c>
      <c r="F249" s="29">
        <v>3604187300</v>
      </c>
      <c r="G249" s="30">
        <v>22.36</v>
      </c>
      <c r="H249" s="29">
        <v>805896280</v>
      </c>
      <c r="I249" s="31">
        <v>-10413407</v>
      </c>
    </row>
    <row r="250" spans="1:9" s="21" customFormat="1" ht="15" x14ac:dyDescent="0.25">
      <c r="A250" s="28"/>
      <c r="B250" s="4">
        <v>80</v>
      </c>
      <c r="C250" s="4" t="s">
        <v>264</v>
      </c>
      <c r="D250" s="29">
        <v>102355</v>
      </c>
      <c r="E250" s="29">
        <v>5119854509</v>
      </c>
      <c r="F250" s="29">
        <v>22603462400</v>
      </c>
      <c r="G250" s="30">
        <v>22.26</v>
      </c>
      <c r="H250" s="29">
        <v>5031530730</v>
      </c>
      <c r="I250" s="31">
        <v>-56287722</v>
      </c>
    </row>
    <row r="251" spans="1:9" s="21" customFormat="1" ht="15" x14ac:dyDescent="0.25">
      <c r="A251" s="28"/>
      <c r="B251" s="4">
        <v>81</v>
      </c>
      <c r="C251" s="4" t="s">
        <v>265</v>
      </c>
      <c r="D251" s="29">
        <v>39257</v>
      </c>
      <c r="E251" s="29">
        <v>1826065437</v>
      </c>
      <c r="F251" s="29">
        <v>8154594600</v>
      </c>
      <c r="G251" s="30">
        <v>21.61</v>
      </c>
      <c r="H251" s="29">
        <v>1762207893</v>
      </c>
      <c r="I251" s="31">
        <v>-21588463</v>
      </c>
    </row>
    <row r="252" spans="1:9" s="21" customFormat="1" ht="15" x14ac:dyDescent="0.25">
      <c r="A252" s="28"/>
      <c r="B252" s="4">
        <v>82</v>
      </c>
      <c r="C252" s="4" t="s">
        <v>266</v>
      </c>
      <c r="D252" s="29">
        <v>25686</v>
      </c>
      <c r="E252" s="29">
        <v>1136335321</v>
      </c>
      <c r="F252" s="29">
        <v>4987567200</v>
      </c>
      <c r="G252" s="30">
        <v>21.66</v>
      </c>
      <c r="H252" s="29">
        <v>1080307056</v>
      </c>
      <c r="I252" s="31">
        <v>-14125411</v>
      </c>
    </row>
    <row r="253" spans="1:9" s="21" customFormat="1" ht="15" x14ac:dyDescent="0.25">
      <c r="A253" s="28"/>
      <c r="B253" s="4">
        <v>83</v>
      </c>
      <c r="C253" s="4" t="s">
        <v>267</v>
      </c>
      <c r="D253" s="29">
        <v>26889</v>
      </c>
      <c r="E253" s="29">
        <v>1172257042</v>
      </c>
      <c r="F253" s="29">
        <v>5118636400</v>
      </c>
      <c r="G253" s="30">
        <v>21.86</v>
      </c>
      <c r="H253" s="29">
        <v>1118933917</v>
      </c>
      <c r="I253" s="31">
        <v>-14786972</v>
      </c>
    </row>
    <row r="254" spans="1:9" s="21" customFormat="1" ht="15" x14ac:dyDescent="0.25">
      <c r="A254" s="28"/>
      <c r="B254" s="4">
        <v>84</v>
      </c>
      <c r="C254" s="4" t="s">
        <v>268</v>
      </c>
      <c r="D254" s="29">
        <v>37548</v>
      </c>
      <c r="E254" s="29">
        <v>1749117446</v>
      </c>
      <c r="F254" s="29">
        <v>7831327500</v>
      </c>
      <c r="G254" s="30">
        <v>21.61</v>
      </c>
      <c r="H254" s="29">
        <v>1692349873</v>
      </c>
      <c r="I254" s="31">
        <v>-20648638</v>
      </c>
    </row>
    <row r="255" spans="1:9" s="21" customFormat="1" ht="15" x14ac:dyDescent="0.25">
      <c r="A255" s="28">
        <v>22</v>
      </c>
      <c r="B255" s="4">
        <v>60</v>
      </c>
      <c r="C255" s="4" t="s">
        <v>269</v>
      </c>
      <c r="D255" s="29">
        <v>9336</v>
      </c>
      <c r="E255" s="29">
        <v>455600181</v>
      </c>
      <c r="F255" s="29">
        <v>1857763100</v>
      </c>
      <c r="G255" s="30">
        <v>23.33</v>
      </c>
      <c r="H255" s="29">
        <v>433416131</v>
      </c>
      <c r="I255" s="31">
        <v>-5134113</v>
      </c>
    </row>
    <row r="256" spans="1:9" s="21" customFormat="1" ht="15" x14ac:dyDescent="0.25">
      <c r="A256" s="28"/>
      <c r="B256" s="4">
        <v>62</v>
      </c>
      <c r="C256" s="4" t="s">
        <v>270</v>
      </c>
      <c r="D256" s="29">
        <v>17958</v>
      </c>
      <c r="E256" s="29">
        <v>931138202</v>
      </c>
      <c r="F256" s="29">
        <v>3777826100</v>
      </c>
      <c r="G256" s="30">
        <v>23.59</v>
      </c>
      <c r="H256" s="29">
        <v>891189177</v>
      </c>
      <c r="I256" s="31">
        <v>-9875579</v>
      </c>
    </row>
    <row r="257" spans="1:9" s="21" customFormat="1" ht="15" x14ac:dyDescent="0.25">
      <c r="A257" s="28"/>
      <c r="B257" s="4">
        <v>80</v>
      </c>
      <c r="C257" s="4" t="s">
        <v>271</v>
      </c>
      <c r="D257" s="29">
        <v>25165</v>
      </c>
      <c r="E257" s="29">
        <v>1199468839</v>
      </c>
      <c r="F257" s="29">
        <v>4973648700</v>
      </c>
      <c r="G257" s="30">
        <v>23.34</v>
      </c>
      <c r="H257" s="29">
        <v>1160849607</v>
      </c>
      <c r="I257" s="31">
        <v>-13838899</v>
      </c>
    </row>
    <row r="258" spans="1:9" s="21" customFormat="1" ht="15" x14ac:dyDescent="0.25">
      <c r="A258" s="28"/>
      <c r="B258" s="4">
        <v>81</v>
      </c>
      <c r="C258" s="4" t="s">
        <v>272</v>
      </c>
      <c r="D258" s="29">
        <v>99391</v>
      </c>
      <c r="E258" s="29">
        <v>5302724025</v>
      </c>
      <c r="F258" s="29">
        <v>22769710100</v>
      </c>
      <c r="G258" s="30">
        <v>22.59</v>
      </c>
      <c r="H258" s="29">
        <v>5143677512</v>
      </c>
      <c r="I258" s="31">
        <v>-54657740</v>
      </c>
    </row>
    <row r="259" spans="1:9" s="21" customFormat="1" ht="15" x14ac:dyDescent="0.25">
      <c r="A259" s="28"/>
      <c r="B259" s="4">
        <v>82</v>
      </c>
      <c r="C259" s="4" t="s">
        <v>273</v>
      </c>
      <c r="D259" s="29">
        <v>18317</v>
      </c>
      <c r="E259" s="29">
        <v>855137026</v>
      </c>
      <c r="F259" s="29">
        <v>3460752500</v>
      </c>
      <c r="G259" s="30">
        <v>23.14</v>
      </c>
      <c r="H259" s="29">
        <v>800818129</v>
      </c>
      <c r="I259" s="31">
        <v>-10073003</v>
      </c>
    </row>
    <row r="260" spans="1:9" s="21" customFormat="1" ht="15" x14ac:dyDescent="0.25">
      <c r="A260" s="28"/>
      <c r="B260" s="4">
        <v>83</v>
      </c>
      <c r="C260" s="4" t="s">
        <v>274</v>
      </c>
      <c r="D260" s="29">
        <v>19207</v>
      </c>
      <c r="E260" s="29">
        <v>898552161</v>
      </c>
      <c r="F260" s="29">
        <v>3618448100</v>
      </c>
      <c r="G260" s="30">
        <v>23.39</v>
      </c>
      <c r="H260" s="29">
        <v>846355011</v>
      </c>
      <c r="I260" s="31">
        <v>-10562437</v>
      </c>
    </row>
    <row r="261" spans="1:9" s="21" customFormat="1" ht="15" x14ac:dyDescent="0.25">
      <c r="A261" s="28"/>
      <c r="B261" s="4">
        <v>84</v>
      </c>
      <c r="C261" s="4" t="s">
        <v>275</v>
      </c>
      <c r="D261" s="29">
        <v>56006</v>
      </c>
      <c r="E261" s="29">
        <v>2809123058</v>
      </c>
      <c r="F261" s="29">
        <v>11931722900</v>
      </c>
      <c r="G261" s="30">
        <v>22.44</v>
      </c>
      <c r="H261" s="29">
        <v>2677478619</v>
      </c>
      <c r="I261" s="31">
        <v>-30799181</v>
      </c>
    </row>
    <row r="262" spans="1:9" s="21" customFormat="1" ht="15" x14ac:dyDescent="0.25">
      <c r="A262" s="28">
        <v>23</v>
      </c>
      <c r="B262" s="4">
        <v>3</v>
      </c>
      <c r="C262" s="4" t="s">
        <v>276</v>
      </c>
      <c r="D262" s="29">
        <v>5285</v>
      </c>
      <c r="E262" s="29">
        <v>236944770</v>
      </c>
      <c r="F262" s="29">
        <v>960262900</v>
      </c>
      <c r="G262" s="30">
        <v>23.22</v>
      </c>
      <c r="H262" s="29">
        <v>222973045</v>
      </c>
      <c r="I262" s="31">
        <v>-2906361</v>
      </c>
    </row>
    <row r="263" spans="1:9" s="21" customFormat="1" ht="15" x14ac:dyDescent="0.25">
      <c r="A263" s="28"/>
      <c r="B263" s="4">
        <v>5</v>
      </c>
      <c r="C263" s="4" t="s">
        <v>277</v>
      </c>
      <c r="D263" s="29">
        <v>6319</v>
      </c>
      <c r="E263" s="29">
        <v>285486797</v>
      </c>
      <c r="F263" s="29">
        <v>1168027500</v>
      </c>
      <c r="G263" s="30">
        <v>23.39</v>
      </c>
      <c r="H263" s="29">
        <v>273201632</v>
      </c>
      <c r="I263" s="31">
        <v>-3474985</v>
      </c>
    </row>
    <row r="264" spans="1:9" s="21" customFormat="1" ht="15" x14ac:dyDescent="0.25">
      <c r="A264" s="28"/>
      <c r="B264" s="4">
        <v>9</v>
      </c>
      <c r="C264" s="4" t="s">
        <v>278</v>
      </c>
      <c r="D264" s="29">
        <v>14951</v>
      </c>
      <c r="E264" s="29">
        <v>687314244</v>
      </c>
      <c r="F264" s="29">
        <v>3036723400</v>
      </c>
      <c r="G264" s="30">
        <v>22.17</v>
      </c>
      <c r="H264" s="29">
        <v>673241578</v>
      </c>
      <c r="I264" s="31">
        <v>-8221950</v>
      </c>
    </row>
    <row r="265" spans="1:9" s="21" customFormat="1" ht="15" x14ac:dyDescent="0.25">
      <c r="A265" s="28"/>
      <c r="B265" s="4">
        <v>13</v>
      </c>
      <c r="C265" s="4" t="s">
        <v>279</v>
      </c>
      <c r="D265" s="29">
        <v>11643</v>
      </c>
      <c r="E265" s="29">
        <v>519944558</v>
      </c>
      <c r="F265" s="29">
        <v>2126197400</v>
      </c>
      <c r="G265" s="30">
        <v>23.22</v>
      </c>
      <c r="H265" s="29">
        <v>493703036</v>
      </c>
      <c r="I265" s="31">
        <v>-6402794</v>
      </c>
    </row>
    <row r="266" spans="1:9" s="21" customFormat="1" ht="15" x14ac:dyDescent="0.25">
      <c r="A266" s="28"/>
      <c r="B266" s="4">
        <v>21</v>
      </c>
      <c r="C266" s="4" t="s">
        <v>280</v>
      </c>
      <c r="D266" s="29">
        <v>11626</v>
      </c>
      <c r="E266" s="29">
        <v>518215256</v>
      </c>
      <c r="F266" s="29">
        <v>2322870900</v>
      </c>
      <c r="G266" s="30">
        <v>22.22</v>
      </c>
      <c r="H266" s="29">
        <v>516141914</v>
      </c>
      <c r="I266" s="31">
        <v>-6393445</v>
      </c>
    </row>
    <row r="267" spans="1:9" s="21" customFormat="1" ht="15" x14ac:dyDescent="0.25">
      <c r="A267" s="28"/>
      <c r="B267" s="4">
        <v>26</v>
      </c>
      <c r="C267" s="4" t="s">
        <v>281</v>
      </c>
      <c r="D267" s="29">
        <v>7040</v>
      </c>
      <c r="E267" s="29">
        <v>301439457</v>
      </c>
      <c r="F267" s="29">
        <v>1291980600</v>
      </c>
      <c r="G267" s="30">
        <v>22.52</v>
      </c>
      <c r="H267" s="29">
        <v>290954031</v>
      </c>
      <c r="I267" s="31">
        <v>-3871482</v>
      </c>
    </row>
    <row r="268" spans="1:9" s="21" customFormat="1" ht="15" x14ac:dyDescent="0.25">
      <c r="A268" s="28"/>
      <c r="B268" s="4">
        <v>61</v>
      </c>
      <c r="C268" s="4" t="s">
        <v>282</v>
      </c>
      <c r="D268" s="29">
        <v>10089</v>
      </c>
      <c r="E268" s="29">
        <v>462147917</v>
      </c>
      <c r="F268" s="29">
        <v>1968818600</v>
      </c>
      <c r="G268" s="30">
        <v>22.47</v>
      </c>
      <c r="H268" s="29">
        <v>442393539</v>
      </c>
      <c r="I268" s="31">
        <v>-5548208</v>
      </c>
    </row>
    <row r="269" spans="1:9" s="21" customFormat="1" ht="15" x14ac:dyDescent="0.25">
      <c r="A269" s="28"/>
      <c r="B269" s="4">
        <v>80</v>
      </c>
      <c r="C269" s="4" t="s">
        <v>283</v>
      </c>
      <c r="D269" s="29">
        <v>63744</v>
      </c>
      <c r="E269" s="29">
        <v>3066102158</v>
      </c>
      <c r="F269" s="29">
        <v>13647248900</v>
      </c>
      <c r="G269" s="30">
        <v>22.02</v>
      </c>
      <c r="H269" s="29">
        <v>3005124208</v>
      </c>
      <c r="I269" s="31">
        <v>-35054512</v>
      </c>
    </row>
    <row r="270" spans="1:9" s="21" customFormat="1" ht="15" x14ac:dyDescent="0.25">
      <c r="A270" s="28">
        <v>24</v>
      </c>
      <c r="B270" s="4">
        <v>1</v>
      </c>
      <c r="C270" s="4" t="s">
        <v>284</v>
      </c>
      <c r="D270" s="29">
        <v>7150</v>
      </c>
      <c r="E270" s="29">
        <v>334713355</v>
      </c>
      <c r="F270" s="29">
        <v>1389087600</v>
      </c>
      <c r="G270" s="30">
        <v>23.25</v>
      </c>
      <c r="H270" s="29">
        <v>322962867</v>
      </c>
      <c r="I270" s="31">
        <v>-3931974</v>
      </c>
    </row>
    <row r="271" spans="1:9" s="21" customFormat="1" ht="15" x14ac:dyDescent="0.25">
      <c r="A271" s="28"/>
      <c r="B271" s="4">
        <v>3</v>
      </c>
      <c r="C271" s="4" t="s">
        <v>285</v>
      </c>
      <c r="D271" s="29">
        <v>2415</v>
      </c>
      <c r="E271" s="29">
        <v>105213164</v>
      </c>
      <c r="F271" s="29">
        <v>440037600</v>
      </c>
      <c r="G271" s="30">
        <v>23.15</v>
      </c>
      <c r="H271" s="29">
        <v>101868704</v>
      </c>
      <c r="I271" s="31">
        <v>-1328072</v>
      </c>
    </row>
    <row r="272" spans="1:9" s="21" customFormat="1" ht="15" x14ac:dyDescent="0.25">
      <c r="A272" s="28"/>
      <c r="B272" s="4">
        <v>4</v>
      </c>
      <c r="C272" s="4" t="s">
        <v>286</v>
      </c>
      <c r="D272" s="29">
        <v>5416</v>
      </c>
      <c r="E272" s="29">
        <v>250826598</v>
      </c>
      <c r="F272" s="29">
        <v>1026753600</v>
      </c>
      <c r="G272" s="30">
        <v>23.6</v>
      </c>
      <c r="H272" s="29">
        <v>242313850</v>
      </c>
      <c r="I272" s="31">
        <v>-2978402</v>
      </c>
    </row>
    <row r="273" spans="1:9" s="21" customFormat="1" ht="15" x14ac:dyDescent="0.25">
      <c r="A273" s="28"/>
      <c r="B273" s="4">
        <v>9</v>
      </c>
      <c r="C273" s="4" t="s">
        <v>287</v>
      </c>
      <c r="D273" s="29">
        <v>6754</v>
      </c>
      <c r="E273" s="29">
        <v>316557745</v>
      </c>
      <c r="F273" s="29">
        <v>1331386200</v>
      </c>
      <c r="G273" s="30">
        <v>23.15</v>
      </c>
      <c r="H273" s="29">
        <v>308215905</v>
      </c>
      <c r="I273" s="31">
        <v>-3714203</v>
      </c>
    </row>
    <row r="274" spans="1:9" s="21" customFormat="1" ht="15" x14ac:dyDescent="0.25">
      <c r="A274" s="28"/>
      <c r="B274" s="4">
        <v>17</v>
      </c>
      <c r="C274" s="4" t="s">
        <v>288</v>
      </c>
      <c r="D274" s="29">
        <v>3995</v>
      </c>
      <c r="E274" s="29">
        <v>186557213</v>
      </c>
      <c r="F274" s="29">
        <v>778021700</v>
      </c>
      <c r="G274" s="30">
        <v>23.35</v>
      </c>
      <c r="H274" s="29">
        <v>181668067</v>
      </c>
      <c r="I274" s="31">
        <v>-2196956</v>
      </c>
    </row>
    <row r="275" spans="1:9" s="21" customFormat="1" ht="15" x14ac:dyDescent="0.25">
      <c r="A275" s="28"/>
      <c r="B275" s="4">
        <v>18</v>
      </c>
      <c r="C275" s="4" t="s">
        <v>289</v>
      </c>
      <c r="D275" s="29">
        <v>3078</v>
      </c>
      <c r="E275" s="29">
        <v>153489276</v>
      </c>
      <c r="F275" s="29">
        <v>618883500</v>
      </c>
      <c r="G275" s="30">
        <v>23.35</v>
      </c>
      <c r="H275" s="29">
        <v>144509297</v>
      </c>
      <c r="I275" s="31">
        <v>-1692674</v>
      </c>
    </row>
    <row r="276" spans="1:9" s="21" customFormat="1" ht="15" x14ac:dyDescent="0.25">
      <c r="A276" s="28"/>
      <c r="B276" s="4">
        <v>21</v>
      </c>
      <c r="C276" s="4" t="s">
        <v>290</v>
      </c>
      <c r="D276" s="29">
        <v>5863</v>
      </c>
      <c r="E276" s="29">
        <v>270010098</v>
      </c>
      <c r="F276" s="29">
        <v>1125414600</v>
      </c>
      <c r="G276" s="30">
        <v>23.1</v>
      </c>
      <c r="H276" s="29">
        <v>259970773</v>
      </c>
      <c r="I276" s="31">
        <v>-3224219</v>
      </c>
    </row>
    <row r="277" spans="1:9" s="21" customFormat="1" ht="15" x14ac:dyDescent="0.25">
      <c r="A277" s="28"/>
      <c r="B277" s="4">
        <v>22</v>
      </c>
      <c r="C277" s="4" t="s">
        <v>291</v>
      </c>
      <c r="D277" s="29">
        <v>2495</v>
      </c>
      <c r="E277" s="29">
        <v>116064134</v>
      </c>
      <c r="F277" s="29">
        <v>480698000</v>
      </c>
      <c r="G277" s="30">
        <v>23.6</v>
      </c>
      <c r="H277" s="29">
        <v>113444728</v>
      </c>
      <c r="I277" s="31">
        <v>-1372066</v>
      </c>
    </row>
    <row r="278" spans="1:9" s="21" customFormat="1" ht="15" x14ac:dyDescent="0.25">
      <c r="A278" s="28"/>
      <c r="B278" s="4">
        <v>25</v>
      </c>
      <c r="C278" s="4" t="s">
        <v>292</v>
      </c>
      <c r="D278" s="29">
        <v>2549</v>
      </c>
      <c r="E278" s="29">
        <v>119837747</v>
      </c>
      <c r="F278" s="29">
        <v>478546100</v>
      </c>
      <c r="G278" s="30">
        <v>23.8</v>
      </c>
      <c r="H278" s="29">
        <v>113893972</v>
      </c>
      <c r="I278" s="31">
        <v>-1401763</v>
      </c>
    </row>
    <row r="279" spans="1:9" s="21" customFormat="1" ht="15" x14ac:dyDescent="0.25">
      <c r="A279" s="28"/>
      <c r="B279" s="4">
        <v>60</v>
      </c>
      <c r="C279" s="4" t="s">
        <v>293</v>
      </c>
      <c r="D279" s="29">
        <v>8819</v>
      </c>
      <c r="E279" s="29">
        <v>429618012</v>
      </c>
      <c r="F279" s="29">
        <v>1783849800</v>
      </c>
      <c r="G279" s="30">
        <v>23.6</v>
      </c>
      <c r="H279" s="29">
        <v>420988553</v>
      </c>
      <c r="I279" s="31">
        <v>-4849801</v>
      </c>
    </row>
    <row r="280" spans="1:9" s="21" customFormat="1" ht="15" x14ac:dyDescent="0.25">
      <c r="A280" s="28"/>
      <c r="B280" s="4">
        <v>62</v>
      </c>
      <c r="C280" s="4" t="s">
        <v>294</v>
      </c>
      <c r="D280" s="29">
        <v>6670</v>
      </c>
      <c r="E280" s="29">
        <v>299369895</v>
      </c>
      <c r="F280" s="29">
        <v>1218499100</v>
      </c>
      <c r="G280" s="30">
        <v>23.4</v>
      </c>
      <c r="H280" s="29">
        <v>285128789</v>
      </c>
      <c r="I280" s="31">
        <v>-3668009</v>
      </c>
    </row>
    <row r="281" spans="1:9" s="21" customFormat="1" ht="15" x14ac:dyDescent="0.25">
      <c r="A281" s="28"/>
      <c r="B281" s="4">
        <v>63</v>
      </c>
      <c r="C281" s="4" t="s">
        <v>295</v>
      </c>
      <c r="D281" s="29">
        <v>2787</v>
      </c>
      <c r="E281" s="29">
        <v>123386265</v>
      </c>
      <c r="F281" s="29">
        <v>500031400</v>
      </c>
      <c r="G281" s="30">
        <v>23.6</v>
      </c>
      <c r="H281" s="29">
        <v>118007410</v>
      </c>
      <c r="I281" s="31">
        <v>-1532645</v>
      </c>
    </row>
    <row r="282" spans="1:9" s="21" customFormat="1" ht="15" x14ac:dyDescent="0.25">
      <c r="A282" s="28"/>
      <c r="B282" s="4">
        <v>80</v>
      </c>
      <c r="C282" s="4" t="s">
        <v>296</v>
      </c>
      <c r="D282" s="29">
        <v>128807</v>
      </c>
      <c r="E282" s="29">
        <v>6619019081</v>
      </c>
      <c r="F282" s="29">
        <v>28734213100</v>
      </c>
      <c r="G282" s="30">
        <v>22.8</v>
      </c>
      <c r="H282" s="29">
        <v>6551400587</v>
      </c>
      <c r="I282" s="31">
        <v>-70834376</v>
      </c>
    </row>
    <row r="283" spans="1:9" s="21" customFormat="1" ht="15" x14ac:dyDescent="0.25">
      <c r="A283" s="28"/>
      <c r="B283" s="4">
        <v>81</v>
      </c>
      <c r="C283" s="4" t="s">
        <v>297</v>
      </c>
      <c r="D283" s="29">
        <v>12260</v>
      </c>
      <c r="E283" s="29">
        <v>587146152</v>
      </c>
      <c r="F283" s="29">
        <v>2476410300</v>
      </c>
      <c r="G283" s="30">
        <v>23.05</v>
      </c>
      <c r="H283" s="29">
        <v>570812574</v>
      </c>
      <c r="I283" s="31">
        <v>-6742098</v>
      </c>
    </row>
    <row r="284" spans="1:9" s="21" customFormat="1" ht="15" x14ac:dyDescent="0.25">
      <c r="A284" s="28"/>
      <c r="B284" s="4">
        <v>82</v>
      </c>
      <c r="C284" s="4" t="s">
        <v>298</v>
      </c>
      <c r="D284" s="29">
        <v>72563</v>
      </c>
      <c r="E284" s="29">
        <v>3673418871</v>
      </c>
      <c r="F284" s="29">
        <v>15919918100</v>
      </c>
      <c r="G284" s="30">
        <v>22.6</v>
      </c>
      <c r="H284" s="29">
        <v>3597901491</v>
      </c>
      <c r="I284" s="31">
        <v>-39904313</v>
      </c>
    </row>
    <row r="285" spans="1:9" s="21" customFormat="1" ht="15" x14ac:dyDescent="0.25">
      <c r="A285" s="28">
        <v>25</v>
      </c>
      <c r="B285" s="4">
        <v>5</v>
      </c>
      <c r="C285" s="4" t="s">
        <v>299</v>
      </c>
      <c r="D285" s="29">
        <v>6244</v>
      </c>
      <c r="E285" s="29">
        <v>313782028</v>
      </c>
      <c r="F285" s="29">
        <v>1298545100</v>
      </c>
      <c r="G285" s="30">
        <v>22.8</v>
      </c>
      <c r="H285" s="29">
        <v>296068283</v>
      </c>
      <c r="I285" s="31">
        <v>-3433741</v>
      </c>
    </row>
    <row r="286" spans="1:9" s="21" customFormat="1" ht="15" x14ac:dyDescent="0.25">
      <c r="A286" s="4"/>
      <c r="B286" s="4">
        <v>6</v>
      </c>
      <c r="C286" s="4" t="s">
        <v>300</v>
      </c>
      <c r="D286" s="29">
        <v>2799</v>
      </c>
      <c r="E286" s="29">
        <v>142023738</v>
      </c>
      <c r="F286" s="29">
        <v>572398400</v>
      </c>
      <c r="G286" s="30">
        <v>23.5</v>
      </c>
      <c r="H286" s="29">
        <v>134513624</v>
      </c>
      <c r="I286" s="31">
        <v>-1539244</v>
      </c>
    </row>
    <row r="287" spans="1:9" s="21" customFormat="1" ht="15" x14ac:dyDescent="0.25">
      <c r="A287" s="4"/>
      <c r="B287" s="4">
        <v>10</v>
      </c>
      <c r="C287" s="4" t="s">
        <v>301</v>
      </c>
      <c r="D287" s="29">
        <v>4926</v>
      </c>
      <c r="E287" s="29">
        <v>250481732</v>
      </c>
      <c r="F287" s="29">
        <v>1046027400</v>
      </c>
      <c r="G287" s="30">
        <v>22.95</v>
      </c>
      <c r="H287" s="29">
        <v>240063288</v>
      </c>
      <c r="I287" s="31">
        <v>-2708938</v>
      </c>
    </row>
    <row r="288" spans="1:9" s="21" customFormat="1" ht="15" x14ac:dyDescent="0.25">
      <c r="A288" s="4"/>
      <c r="B288" s="4">
        <v>13</v>
      </c>
      <c r="C288" s="4" t="s">
        <v>302</v>
      </c>
      <c r="D288" s="29">
        <v>3311</v>
      </c>
      <c r="E288" s="29">
        <v>156084303</v>
      </c>
      <c r="F288" s="29">
        <v>649050000</v>
      </c>
      <c r="G288" s="30">
        <v>22.8</v>
      </c>
      <c r="H288" s="29">
        <v>147983400</v>
      </c>
      <c r="I288" s="31">
        <v>-1820806</v>
      </c>
    </row>
    <row r="289" spans="1:10" s="21" customFormat="1" ht="15" x14ac:dyDescent="0.25">
      <c r="A289" s="4"/>
      <c r="B289" s="4">
        <v>14</v>
      </c>
      <c r="C289" s="4" t="s">
        <v>303</v>
      </c>
      <c r="D289" s="29">
        <v>15915</v>
      </c>
      <c r="E289" s="29">
        <v>796725023</v>
      </c>
      <c r="F289" s="29">
        <v>3357425200</v>
      </c>
      <c r="G289" s="30">
        <v>22.55</v>
      </c>
      <c r="H289" s="29">
        <v>757099383</v>
      </c>
      <c r="I289" s="31">
        <v>-8752079</v>
      </c>
    </row>
    <row r="290" spans="1:10" s="21" customFormat="1" ht="15" x14ac:dyDescent="0.25">
      <c r="A290" s="4"/>
      <c r="B290" s="4">
        <v>18</v>
      </c>
      <c r="C290" s="4" t="s">
        <v>304</v>
      </c>
      <c r="D290" s="29">
        <v>4308</v>
      </c>
      <c r="E290" s="29">
        <v>187688624</v>
      </c>
      <c r="F290" s="29">
        <v>810088800</v>
      </c>
      <c r="G290" s="30">
        <v>21.75</v>
      </c>
      <c r="H290" s="29">
        <v>176194314</v>
      </c>
      <c r="I290" s="31">
        <v>-2369083</v>
      </c>
    </row>
    <row r="291" spans="1:10" s="21" customFormat="1" ht="15" x14ac:dyDescent="0.25">
      <c r="A291" s="4"/>
      <c r="B291" s="4">
        <v>21</v>
      </c>
      <c r="C291" s="4" t="s">
        <v>305</v>
      </c>
      <c r="D291" s="29">
        <v>6066</v>
      </c>
      <c r="E291" s="29">
        <v>278896829</v>
      </c>
      <c r="F291" s="29">
        <v>1175833600</v>
      </c>
      <c r="G291" s="30">
        <v>23.5</v>
      </c>
      <c r="H291" s="29">
        <v>276320896</v>
      </c>
      <c r="I291" s="31">
        <v>-3335854</v>
      </c>
    </row>
    <row r="292" spans="1:10" s="21" customFormat="1" ht="15" x14ac:dyDescent="0.25">
      <c r="A292" s="4"/>
      <c r="B292" s="4">
        <v>23</v>
      </c>
      <c r="C292" s="4" t="s">
        <v>306</v>
      </c>
      <c r="D292" s="29">
        <v>17540</v>
      </c>
      <c r="E292" s="29">
        <v>1061400711</v>
      </c>
      <c r="F292" s="29">
        <v>4583275900</v>
      </c>
      <c r="G292" s="30">
        <v>22.55</v>
      </c>
      <c r="H292" s="29">
        <v>1033528715</v>
      </c>
      <c r="I292" s="31">
        <v>-9645710</v>
      </c>
    </row>
    <row r="293" spans="1:10" s="21" customFormat="1" ht="15" x14ac:dyDescent="0.25">
      <c r="A293" s="4"/>
      <c r="B293" s="4">
        <v>60</v>
      </c>
      <c r="C293" s="4" t="s">
        <v>307</v>
      </c>
      <c r="D293" s="29">
        <v>8070</v>
      </c>
      <c r="E293" s="29">
        <v>377256361</v>
      </c>
      <c r="F293" s="29">
        <v>1621601600</v>
      </c>
      <c r="G293" s="30">
        <v>22.45</v>
      </c>
      <c r="H293" s="29">
        <v>364049559</v>
      </c>
      <c r="I293" s="31">
        <v>-4437906</v>
      </c>
    </row>
    <row r="294" spans="1:10" s="21" customFormat="1" ht="15" x14ac:dyDescent="0.25">
      <c r="A294" s="4"/>
      <c r="B294" s="4">
        <v>80</v>
      </c>
      <c r="C294" s="4" t="s">
        <v>308</v>
      </c>
      <c r="D294" s="29">
        <v>78120</v>
      </c>
      <c r="E294" s="29">
        <v>4200660885</v>
      </c>
      <c r="F294" s="29">
        <v>18287516200</v>
      </c>
      <c r="G294" s="30">
        <v>22.5</v>
      </c>
      <c r="H294" s="29">
        <v>4114691145</v>
      </c>
      <c r="I294" s="31">
        <v>-42960254</v>
      </c>
    </row>
    <row r="295" spans="1:10" s="21" customFormat="1" ht="15" x14ac:dyDescent="0.25">
      <c r="A295" s="4"/>
      <c r="B295" s="4">
        <v>81</v>
      </c>
      <c r="C295" s="4" t="s">
        <v>309</v>
      </c>
      <c r="D295" s="29">
        <v>42296</v>
      </c>
      <c r="E295" s="29">
        <v>2156732925</v>
      </c>
      <c r="F295" s="29">
        <v>9515781800</v>
      </c>
      <c r="G295" s="30">
        <v>22.25</v>
      </c>
      <c r="H295" s="29">
        <v>2117261451</v>
      </c>
      <c r="I295" s="31">
        <v>-23259689</v>
      </c>
    </row>
    <row r="296" spans="1:10" s="21" customFormat="1" ht="15" x14ac:dyDescent="0.25">
      <c r="A296" s="4"/>
      <c r="B296" s="4">
        <v>82</v>
      </c>
      <c r="C296" s="4" t="s">
        <v>310</v>
      </c>
      <c r="D296" s="29">
        <v>28080</v>
      </c>
      <c r="E296" s="29">
        <v>1445237812</v>
      </c>
      <c r="F296" s="29">
        <v>6155329900</v>
      </c>
      <c r="G296" s="30">
        <v>22.6</v>
      </c>
      <c r="H296" s="29">
        <v>1391104557</v>
      </c>
      <c r="I296" s="31">
        <v>-15441935</v>
      </c>
    </row>
    <row r="297" spans="1:10" s="21" customFormat="1" ht="15" x14ac:dyDescent="0.25">
      <c r="A297" s="4"/>
      <c r="B297" s="4">
        <v>83</v>
      </c>
      <c r="C297" s="4" t="s">
        <v>311</v>
      </c>
      <c r="D297" s="29">
        <v>9678</v>
      </c>
      <c r="E297" s="29">
        <v>407014302</v>
      </c>
      <c r="F297" s="29">
        <v>1736413300</v>
      </c>
      <c r="G297" s="30">
        <v>22.5</v>
      </c>
      <c r="H297" s="29">
        <v>390692993</v>
      </c>
      <c r="I297" s="31">
        <v>-5322188</v>
      </c>
    </row>
    <row r="298" spans="1:10" s="21" customFormat="1" ht="15" x14ac:dyDescent="0.25">
      <c r="A298" s="4"/>
      <c r="B298" s="4">
        <v>84</v>
      </c>
      <c r="C298" s="4" t="s">
        <v>312</v>
      </c>
      <c r="D298" s="29">
        <v>22877</v>
      </c>
      <c r="E298" s="29">
        <v>1383701433</v>
      </c>
      <c r="F298" s="29">
        <v>5853495200</v>
      </c>
      <c r="G298" s="30">
        <v>23.05</v>
      </c>
      <c r="H298" s="29">
        <v>1349230644</v>
      </c>
      <c r="I298" s="31">
        <v>-12580667</v>
      </c>
    </row>
    <row r="299" spans="1:10" s="21" customFormat="1" ht="15" x14ac:dyDescent="0.25">
      <c r="A299" s="4"/>
      <c r="B299" s="4"/>
      <c r="C299" s="4"/>
      <c r="D299" s="29"/>
      <c r="E299" s="29"/>
      <c r="F299" s="29"/>
      <c r="G299" s="32"/>
      <c r="H299" s="29"/>
      <c r="I299" s="29"/>
    </row>
    <row r="300" spans="1:10" s="21" customFormat="1" ht="15" x14ac:dyDescent="0.25">
      <c r="A300" s="33"/>
      <c r="B300" s="33"/>
      <c r="C300" s="4"/>
      <c r="D300" s="31">
        <v>10259837</v>
      </c>
      <c r="E300" s="31">
        <v>493114949905</v>
      </c>
      <c r="F300" s="31">
        <v>2362758693800</v>
      </c>
      <c r="G300" s="34"/>
      <c r="H300" s="31">
        <v>487475405473</v>
      </c>
      <c r="I300" s="31">
        <v>-5642155745</v>
      </c>
      <c r="J300" s="35"/>
    </row>
    <row r="301" spans="1:10" s="21" customFormat="1" ht="15" x14ac:dyDescent="0.25">
      <c r="A301" s="33"/>
      <c r="B301" s="33"/>
      <c r="C301" s="4"/>
      <c r="D301" s="29"/>
      <c r="E301" s="29"/>
      <c r="F301" s="29"/>
      <c r="G301" s="4"/>
      <c r="H301" s="29"/>
      <c r="I301" s="36"/>
    </row>
    <row r="302" spans="1:10" s="21" customFormat="1" ht="15" x14ac:dyDescent="0.25">
      <c r="A302" s="33"/>
      <c r="B302" s="33"/>
      <c r="C302" s="4"/>
      <c r="D302" s="31"/>
      <c r="E302" s="31"/>
      <c r="F302" s="31"/>
      <c r="G302" s="31"/>
      <c r="H302" s="31"/>
      <c r="I302" s="31"/>
    </row>
    <row r="303" spans="1:10" x14ac:dyDescent="0.2">
      <c r="A303" s="14"/>
      <c r="B303" s="14"/>
      <c r="C303" s="3"/>
      <c r="D303" s="12"/>
      <c r="E303" s="12"/>
      <c r="F303" s="12"/>
      <c r="G303" s="3"/>
      <c r="H303" s="12"/>
      <c r="I303" s="16"/>
    </row>
    <row r="304" spans="1:10" s="17" customFormat="1" x14ac:dyDescent="0.2">
      <c r="A304" s="14"/>
      <c r="B304" s="14"/>
      <c r="C304" s="3"/>
      <c r="D304" s="12"/>
      <c r="E304" s="12"/>
      <c r="F304" s="12"/>
      <c r="G304" s="3"/>
      <c r="H304" s="12"/>
      <c r="I304" s="16"/>
    </row>
    <row r="305" spans="1:9" x14ac:dyDescent="0.2">
      <c r="A305" s="14"/>
      <c r="B305" s="14"/>
      <c r="C305" s="3"/>
      <c r="D305" s="12"/>
      <c r="E305" s="12"/>
      <c r="F305" s="12"/>
      <c r="G305" s="3"/>
      <c r="H305" s="12"/>
      <c r="I305" s="16"/>
    </row>
    <row r="307" spans="1:9" s="17" customFormat="1" x14ac:dyDescent="0.2">
      <c r="A307" s="11"/>
      <c r="B307" s="11"/>
      <c r="C307" s="10"/>
      <c r="D307" s="15"/>
      <c r="E307" s="15"/>
      <c r="F307" s="15"/>
      <c r="G307" s="10"/>
      <c r="H307" s="15"/>
      <c r="I307" s="9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1"/>
  </sheetPr>
  <dimension ref="A1:H33"/>
  <sheetViews>
    <sheetView topLeftCell="A8" zoomScaleNormal="100" workbookViewId="0">
      <selection activeCell="A13" sqref="A13"/>
    </sheetView>
  </sheetViews>
  <sheetFormatPr defaultRowHeight="12.75" x14ac:dyDescent="0.2"/>
  <cols>
    <col min="1" max="1" width="10.7109375" style="10" customWidth="1"/>
    <col min="2" max="2" width="15.140625" style="10" bestFit="1" customWidth="1"/>
    <col min="3" max="3" width="20" style="15" bestFit="1" customWidth="1"/>
    <col min="4" max="4" width="23.28515625" style="15" bestFit="1" customWidth="1"/>
    <col min="5" max="5" width="21.42578125" style="15" bestFit="1" customWidth="1"/>
    <col min="6" max="6" width="10.140625" style="15" customWidth="1"/>
    <col min="7" max="7" width="19.42578125" style="15" bestFit="1" customWidth="1"/>
    <col min="8" max="8" width="27.42578125" style="39" bestFit="1" customWidth="1"/>
    <col min="9" max="16384" width="9.140625" style="10"/>
  </cols>
  <sheetData>
    <row r="1" spans="1:8" s="7" customFormat="1" ht="18.75" x14ac:dyDescent="0.3">
      <c r="A1" s="1" t="s">
        <v>361</v>
      </c>
      <c r="C1" s="37"/>
      <c r="D1" s="15"/>
      <c r="E1" s="8"/>
      <c r="H1" s="5"/>
    </row>
    <row r="2" spans="1:8" s="7" customFormat="1" ht="18.75" x14ac:dyDescent="0.3">
      <c r="A2" s="65" t="s">
        <v>332</v>
      </c>
      <c r="C2" s="37"/>
      <c r="D2" s="15"/>
      <c r="E2" s="8"/>
      <c r="H2" s="5"/>
    </row>
    <row r="3" spans="1:8" s="19" customFormat="1" ht="15" x14ac:dyDescent="0.25">
      <c r="A3" s="67" t="s">
        <v>345</v>
      </c>
      <c r="B3" s="67" t="s">
        <v>330</v>
      </c>
      <c r="C3" s="67" t="s">
        <v>352</v>
      </c>
      <c r="D3" s="67" t="s">
        <v>353</v>
      </c>
      <c r="E3" s="67" t="s">
        <v>354</v>
      </c>
      <c r="F3" s="67" t="s">
        <v>2</v>
      </c>
      <c r="G3" s="67" t="s">
        <v>355</v>
      </c>
      <c r="H3" s="67" t="s">
        <v>356</v>
      </c>
    </row>
    <row r="4" spans="1:8" s="19" customFormat="1" ht="15" x14ac:dyDescent="0.25">
      <c r="A4" s="20"/>
      <c r="B4" s="18"/>
      <c r="C4" s="40"/>
      <c r="D4" s="41"/>
      <c r="E4" s="20"/>
      <c r="F4" s="20"/>
      <c r="G4" s="20"/>
      <c r="H4" s="67" t="s">
        <v>358</v>
      </c>
    </row>
    <row r="5" spans="1:8" s="19" customFormat="1" ht="15" x14ac:dyDescent="0.25">
      <c r="A5" s="20"/>
      <c r="C5" s="20">
        <v>2019</v>
      </c>
      <c r="D5" s="19" t="s">
        <v>350</v>
      </c>
      <c r="E5" s="19" t="s">
        <v>350</v>
      </c>
      <c r="F5" s="19" t="s">
        <v>328</v>
      </c>
      <c r="G5" s="19" t="s">
        <v>350</v>
      </c>
      <c r="H5" s="19" t="s">
        <v>350</v>
      </c>
    </row>
    <row r="6" spans="1:8" s="19" customFormat="1" ht="15" x14ac:dyDescent="0.25">
      <c r="A6" s="20"/>
      <c r="C6" s="40"/>
      <c r="D6" s="41"/>
      <c r="E6" s="20"/>
      <c r="G6" s="20" t="s">
        <v>8</v>
      </c>
    </row>
    <row r="7" spans="1:8" s="42" customFormat="1" ht="15.75" thickBot="1" x14ac:dyDescent="0.3">
      <c r="A7" s="42" t="s">
        <v>0</v>
      </c>
      <c r="B7" s="42" t="s">
        <v>9</v>
      </c>
      <c r="C7" s="43" t="s">
        <v>4</v>
      </c>
      <c r="D7" s="43" t="s">
        <v>10</v>
      </c>
      <c r="E7" s="42" t="s">
        <v>11</v>
      </c>
      <c r="F7" s="42" t="s">
        <v>12</v>
      </c>
      <c r="G7" s="42" t="s">
        <v>13</v>
      </c>
      <c r="H7" s="42" t="s">
        <v>5</v>
      </c>
    </row>
    <row r="8" spans="1:8" s="55" customFormat="1" ht="15" x14ac:dyDescent="0.25">
      <c r="C8" s="56"/>
      <c r="D8" s="56"/>
    </row>
    <row r="9" spans="1:8" s="21" customFormat="1" ht="15" x14ac:dyDescent="0.25">
      <c r="A9" s="57">
        <v>1</v>
      </c>
      <c r="B9" s="29" t="s">
        <v>40</v>
      </c>
      <c r="C9" s="47">
        <v>2374550</v>
      </c>
      <c r="D9" s="29">
        <v>78595134186</v>
      </c>
      <c r="E9" s="47">
        <v>654234538600</v>
      </c>
      <c r="F9" s="30">
        <v>12.08</v>
      </c>
      <c r="G9" s="29">
        <v>79031532263</v>
      </c>
      <c r="H9" s="48">
        <v>-656185108</v>
      </c>
    </row>
    <row r="10" spans="1:8" s="21" customFormat="1" ht="15" x14ac:dyDescent="0.25">
      <c r="A10" s="57">
        <v>3</v>
      </c>
      <c r="B10" s="29" t="s">
        <v>55</v>
      </c>
      <c r="C10" s="47">
        <v>383044</v>
      </c>
      <c r="D10" s="29">
        <v>10259580368</v>
      </c>
      <c r="E10" s="47">
        <v>87777093200</v>
      </c>
      <c r="F10" s="30">
        <v>11.71</v>
      </c>
      <c r="G10" s="29">
        <v>10278697614</v>
      </c>
      <c r="H10" s="48">
        <v>-105850695</v>
      </c>
    </row>
    <row r="11" spans="1:8" s="21" customFormat="1" ht="15" x14ac:dyDescent="0.25">
      <c r="A11" s="57">
        <v>4</v>
      </c>
      <c r="B11" s="29" t="s">
        <v>313</v>
      </c>
      <c r="C11" s="47">
        <v>297169</v>
      </c>
      <c r="D11" s="29">
        <v>6785598578</v>
      </c>
      <c r="E11" s="47">
        <v>61199110500</v>
      </c>
      <c r="F11" s="30">
        <v>10.83</v>
      </c>
      <c r="G11" s="29">
        <v>6627863667</v>
      </c>
      <c r="H11" s="48">
        <v>-82119927</v>
      </c>
    </row>
    <row r="12" spans="1:8" s="21" customFormat="1" ht="15" x14ac:dyDescent="0.25">
      <c r="A12" s="57">
        <v>5</v>
      </c>
      <c r="B12" s="29" t="s">
        <v>314</v>
      </c>
      <c r="C12" s="47">
        <v>465214</v>
      </c>
      <c r="D12" s="29">
        <v>11731411643</v>
      </c>
      <c r="E12" s="47">
        <v>100406146100</v>
      </c>
      <c r="F12" s="30">
        <v>11.55</v>
      </c>
      <c r="G12" s="29">
        <v>11596909875</v>
      </c>
      <c r="H12" s="48">
        <v>-128557621</v>
      </c>
    </row>
    <row r="13" spans="1:8" s="21" customFormat="1" ht="15" x14ac:dyDescent="0.25">
      <c r="A13" s="57">
        <v>6</v>
      </c>
      <c r="B13" s="29" t="s">
        <v>86</v>
      </c>
      <c r="C13" s="47">
        <v>363351</v>
      </c>
      <c r="D13" s="29">
        <v>9327275615</v>
      </c>
      <c r="E13" s="47">
        <v>77213059500</v>
      </c>
      <c r="F13" s="30">
        <v>11.76</v>
      </c>
      <c r="G13" s="29">
        <v>9080255797</v>
      </c>
      <c r="H13" s="48">
        <v>-100408715</v>
      </c>
    </row>
    <row r="14" spans="1:8" s="21" customFormat="1" ht="15" x14ac:dyDescent="0.25">
      <c r="A14" s="57">
        <v>7</v>
      </c>
      <c r="B14" s="29" t="s">
        <v>315</v>
      </c>
      <c r="C14" s="47">
        <v>201290</v>
      </c>
      <c r="D14" s="29">
        <v>5120926393</v>
      </c>
      <c r="E14" s="47">
        <v>41685824500</v>
      </c>
      <c r="F14" s="30">
        <v>12</v>
      </c>
      <c r="G14" s="29">
        <v>5002298940</v>
      </c>
      <c r="H14" s="48">
        <v>-55624645</v>
      </c>
    </row>
    <row r="15" spans="1:8" s="21" customFormat="1" ht="15" x14ac:dyDescent="0.25">
      <c r="A15" s="57">
        <v>8</v>
      </c>
      <c r="B15" s="29" t="s">
        <v>107</v>
      </c>
      <c r="C15" s="47">
        <v>245415</v>
      </c>
      <c r="D15" s="29">
        <v>6120657158</v>
      </c>
      <c r="E15" s="47">
        <v>50200679700</v>
      </c>
      <c r="F15" s="30">
        <v>11.86</v>
      </c>
      <c r="G15" s="29">
        <v>5953800612</v>
      </c>
      <c r="H15" s="48">
        <v>-67818184</v>
      </c>
    </row>
    <row r="16" spans="1:8" s="21" customFormat="1" ht="15" x14ac:dyDescent="0.25">
      <c r="A16" s="57">
        <v>10</v>
      </c>
      <c r="B16" s="29" t="s">
        <v>316</v>
      </c>
      <c r="C16" s="47">
        <v>159748</v>
      </c>
      <c r="D16" s="29">
        <v>4100495712</v>
      </c>
      <c r="E16" s="47">
        <v>33069871600</v>
      </c>
      <c r="F16" s="30">
        <v>12.04</v>
      </c>
      <c r="G16" s="29">
        <v>3981612541</v>
      </c>
      <c r="H16" s="48">
        <v>-44144894</v>
      </c>
    </row>
    <row r="17" spans="1:8" s="21" customFormat="1" ht="15" x14ac:dyDescent="0.25">
      <c r="A17" s="57">
        <v>12</v>
      </c>
      <c r="B17" s="29" t="s">
        <v>317</v>
      </c>
      <c r="C17" s="47">
        <v>1376659</v>
      </c>
      <c r="D17" s="29">
        <v>32842874230</v>
      </c>
      <c r="E17" s="47">
        <v>294585390800</v>
      </c>
      <c r="F17" s="30">
        <v>11.18</v>
      </c>
      <c r="G17" s="29">
        <v>32934646691</v>
      </c>
      <c r="H17" s="48">
        <v>-380427085</v>
      </c>
    </row>
    <row r="18" spans="1:8" s="21" customFormat="1" ht="15" x14ac:dyDescent="0.25">
      <c r="A18" s="57">
        <v>13</v>
      </c>
      <c r="B18" s="29" t="s">
        <v>318</v>
      </c>
      <c r="C18" s="47">
        <v>333202</v>
      </c>
      <c r="D18" s="29">
        <v>8711688688</v>
      </c>
      <c r="E18" s="47">
        <v>75992457900</v>
      </c>
      <c r="F18" s="30">
        <v>11.4</v>
      </c>
      <c r="G18" s="29">
        <v>8663140201</v>
      </c>
      <c r="H18" s="48">
        <v>-92077316</v>
      </c>
    </row>
    <row r="19" spans="1:8" s="21" customFormat="1" ht="15" x14ac:dyDescent="0.25">
      <c r="A19" s="57">
        <v>14</v>
      </c>
      <c r="B19" s="29" t="s">
        <v>319</v>
      </c>
      <c r="C19" s="47">
        <v>1724529</v>
      </c>
      <c r="D19" s="29">
        <v>45906552790</v>
      </c>
      <c r="E19" s="47">
        <v>393522198700</v>
      </c>
      <c r="F19" s="30">
        <v>11.48</v>
      </c>
      <c r="G19" s="29">
        <v>45176348411</v>
      </c>
      <c r="H19" s="48">
        <v>-476557768</v>
      </c>
    </row>
    <row r="20" spans="1:8" s="21" customFormat="1" ht="15" x14ac:dyDescent="0.25">
      <c r="A20" s="57">
        <v>17</v>
      </c>
      <c r="B20" s="29" t="s">
        <v>320</v>
      </c>
      <c r="C20" s="47">
        <v>282342</v>
      </c>
      <c r="D20" s="29">
        <v>6920997994</v>
      </c>
      <c r="E20" s="47">
        <v>57121584600</v>
      </c>
      <c r="F20" s="30">
        <v>11.68</v>
      </c>
      <c r="G20" s="29">
        <v>6671801081</v>
      </c>
      <c r="H20" s="48">
        <v>-78022621</v>
      </c>
    </row>
    <row r="21" spans="1:8" s="21" customFormat="1" ht="15" x14ac:dyDescent="0.25">
      <c r="A21" s="57">
        <v>18</v>
      </c>
      <c r="B21" s="29" t="s">
        <v>228</v>
      </c>
      <c r="C21" s="47">
        <v>304634</v>
      </c>
      <c r="D21" s="29">
        <v>7502430120</v>
      </c>
      <c r="E21" s="47">
        <v>63576531700</v>
      </c>
      <c r="F21" s="30">
        <v>11.55</v>
      </c>
      <c r="G21" s="29">
        <v>7343089411</v>
      </c>
      <c r="H21" s="48">
        <v>-84182811</v>
      </c>
    </row>
    <row r="22" spans="1:8" s="21" customFormat="1" ht="15" x14ac:dyDescent="0.25">
      <c r="A22" s="57">
        <v>19</v>
      </c>
      <c r="B22" s="29" t="s">
        <v>321</v>
      </c>
      <c r="C22" s="47">
        <v>275634</v>
      </c>
      <c r="D22" s="29">
        <v>6642821849</v>
      </c>
      <c r="E22" s="47">
        <v>59673716800</v>
      </c>
      <c r="F22" s="30">
        <v>10.88</v>
      </c>
      <c r="G22" s="29">
        <v>6492500388</v>
      </c>
      <c r="H22" s="48">
        <v>-76168927</v>
      </c>
    </row>
    <row r="23" spans="1:8" s="21" customFormat="1" ht="15" x14ac:dyDescent="0.25">
      <c r="A23" s="57">
        <v>20</v>
      </c>
      <c r="B23" s="29" t="s">
        <v>322</v>
      </c>
      <c r="C23" s="47">
        <v>287795</v>
      </c>
      <c r="D23" s="29">
        <v>7126462955</v>
      </c>
      <c r="E23" s="47">
        <v>59269549500</v>
      </c>
      <c r="F23" s="30">
        <v>11.63</v>
      </c>
      <c r="G23" s="29">
        <v>6893048607</v>
      </c>
      <c r="H23" s="48">
        <v>-79529508</v>
      </c>
    </row>
    <row r="24" spans="1:8" s="21" customFormat="1" ht="15" x14ac:dyDescent="0.25">
      <c r="A24" s="57">
        <v>21</v>
      </c>
      <c r="B24" s="29" t="s">
        <v>323</v>
      </c>
      <c r="C24" s="47">
        <v>287333</v>
      </c>
      <c r="D24" s="29">
        <v>7059359321</v>
      </c>
      <c r="E24" s="47">
        <v>59354405300</v>
      </c>
      <c r="F24" s="30">
        <v>11.51</v>
      </c>
      <c r="G24" s="29">
        <v>6831692050</v>
      </c>
      <c r="H24" s="48">
        <v>-79401838</v>
      </c>
    </row>
    <row r="25" spans="1:8" s="21" customFormat="1" ht="15" x14ac:dyDescent="0.25">
      <c r="A25" s="57">
        <v>22</v>
      </c>
      <c r="B25" s="29" t="s">
        <v>324</v>
      </c>
      <c r="C25" s="47">
        <v>245380</v>
      </c>
      <c r="D25" s="29">
        <v>6160769982</v>
      </c>
      <c r="E25" s="47">
        <v>52389871500</v>
      </c>
      <c r="F25" s="30">
        <v>11.29</v>
      </c>
      <c r="G25" s="29">
        <v>5914816492</v>
      </c>
      <c r="H25" s="48">
        <v>-67808512</v>
      </c>
    </row>
    <row r="26" spans="1:8" s="21" customFormat="1" ht="15" x14ac:dyDescent="0.25">
      <c r="A26" s="57">
        <v>23</v>
      </c>
      <c r="B26" s="29" t="s">
        <v>325</v>
      </c>
      <c r="C26" s="47">
        <v>130697</v>
      </c>
      <c r="D26" s="29">
        <v>3186148664</v>
      </c>
      <c r="E26" s="47">
        <v>26522130200</v>
      </c>
      <c r="F26" s="30">
        <v>11.7</v>
      </c>
      <c r="G26" s="29">
        <v>3103089233</v>
      </c>
      <c r="H26" s="48">
        <v>-36116917</v>
      </c>
    </row>
    <row r="27" spans="1:8" s="21" customFormat="1" ht="15" x14ac:dyDescent="0.25">
      <c r="A27" s="57">
        <v>24</v>
      </c>
      <c r="B27" s="29" t="s">
        <v>326</v>
      </c>
      <c r="C27" s="47">
        <v>271621</v>
      </c>
      <c r="D27" s="29">
        <v>6741851242</v>
      </c>
      <c r="E27" s="47">
        <v>58301750700</v>
      </c>
      <c r="F27" s="30">
        <v>11.35</v>
      </c>
      <c r="G27" s="29">
        <v>6617248704</v>
      </c>
      <c r="H27" s="48">
        <v>-75059971</v>
      </c>
    </row>
    <row r="28" spans="1:8" s="21" customFormat="1" ht="15" x14ac:dyDescent="0.25">
      <c r="A28" s="57">
        <v>25</v>
      </c>
      <c r="B28" s="29" t="s">
        <v>327</v>
      </c>
      <c r="C28" s="47">
        <v>250230</v>
      </c>
      <c r="D28" s="29">
        <v>6610814238</v>
      </c>
      <c r="E28" s="47">
        <v>56662782400</v>
      </c>
      <c r="F28" s="30">
        <v>11.34</v>
      </c>
      <c r="G28" s="29">
        <v>6425559524</v>
      </c>
      <c r="H28" s="48">
        <v>-69148765</v>
      </c>
    </row>
    <row r="29" spans="1:8" s="21" customFormat="1" ht="15" x14ac:dyDescent="0.25">
      <c r="A29" s="46"/>
      <c r="B29" s="29"/>
      <c r="C29" s="29"/>
      <c r="D29" s="29"/>
      <c r="E29" s="47"/>
      <c r="F29" s="30"/>
      <c r="G29" s="29"/>
      <c r="H29" s="48"/>
    </row>
    <row r="30" spans="1:8" s="21" customFormat="1" ht="15" x14ac:dyDescent="0.25">
      <c r="A30" s="46"/>
      <c r="B30" s="49"/>
      <c r="C30" s="50"/>
      <c r="D30" s="29"/>
      <c r="E30" s="47"/>
      <c r="F30" s="29"/>
      <c r="G30" s="29"/>
      <c r="H30" s="48"/>
    </row>
    <row r="31" spans="1:8" s="54" customFormat="1" ht="15" x14ac:dyDescent="0.25">
      <c r="A31" s="51"/>
      <c r="B31" s="52"/>
      <c r="C31" s="53">
        <v>10259837</v>
      </c>
      <c r="D31" s="53">
        <v>277453851726</v>
      </c>
      <c r="E31" s="53">
        <v>2362758693800</v>
      </c>
      <c r="F31" s="31"/>
      <c r="G31" s="53">
        <v>274619952102</v>
      </c>
      <c r="H31" s="53">
        <v>-2835211828</v>
      </c>
    </row>
    <row r="32" spans="1:8" s="21" customFormat="1" ht="15" x14ac:dyDescent="0.25">
      <c r="A32" s="4"/>
      <c r="B32" s="4"/>
      <c r="C32" s="29"/>
      <c r="D32" s="29"/>
      <c r="E32" s="29"/>
      <c r="F32" s="29"/>
      <c r="G32" s="29"/>
      <c r="H32" s="31"/>
    </row>
    <row r="33" spans="1:8" s="21" customFormat="1" ht="15" x14ac:dyDescent="0.25">
      <c r="A33" s="4"/>
      <c r="B33" s="4"/>
      <c r="C33" s="29"/>
      <c r="D33" s="29"/>
      <c r="E33" s="29"/>
      <c r="F33" s="29"/>
      <c r="G33" s="29"/>
      <c r="H33" s="29"/>
    </row>
  </sheetData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1"/>
  </sheetPr>
  <dimension ref="A1:K12"/>
  <sheetViews>
    <sheetView topLeftCell="A2" zoomScaleNormal="100" workbookViewId="0">
      <selection activeCell="E45" sqref="E45"/>
    </sheetView>
  </sheetViews>
  <sheetFormatPr defaultRowHeight="12.75" x14ac:dyDescent="0.2"/>
  <cols>
    <col min="2" max="2" width="12.28515625" bestFit="1" customWidth="1"/>
    <col min="3" max="3" width="9" bestFit="1" customWidth="1"/>
    <col min="4" max="4" width="20" bestFit="1" customWidth="1"/>
    <col min="5" max="5" width="23.28515625" bestFit="1" customWidth="1"/>
    <col min="6" max="6" width="21.42578125" bestFit="1" customWidth="1"/>
    <col min="7" max="7" width="10" bestFit="1" customWidth="1"/>
    <col min="8" max="8" width="19.42578125" bestFit="1" customWidth="1"/>
    <col min="9" max="9" width="27.140625" bestFit="1" customWidth="1"/>
  </cols>
  <sheetData>
    <row r="1" spans="1:11" s="7" customFormat="1" ht="18.75" x14ac:dyDescent="0.3">
      <c r="A1" s="1" t="s">
        <v>361</v>
      </c>
      <c r="D1" s="8"/>
      <c r="H1" s="5"/>
    </row>
    <row r="2" spans="1:11" s="7" customFormat="1" ht="15.75" x14ac:dyDescent="0.25">
      <c r="A2" s="58" t="s">
        <v>346</v>
      </c>
      <c r="D2" s="8"/>
      <c r="H2" s="5"/>
    </row>
    <row r="3" spans="1:11" s="19" customFormat="1" ht="15" x14ac:dyDescent="0.25">
      <c r="A3" s="67" t="s">
        <v>345</v>
      </c>
      <c r="B3" s="67" t="s">
        <v>351</v>
      </c>
      <c r="C3" s="67" t="s">
        <v>1</v>
      </c>
      <c r="D3" s="67" t="s">
        <v>352</v>
      </c>
      <c r="E3" s="67" t="s">
        <v>353</v>
      </c>
      <c r="F3" s="67" t="s">
        <v>354</v>
      </c>
      <c r="G3" s="67" t="s">
        <v>2</v>
      </c>
      <c r="H3" s="67" t="s">
        <v>355</v>
      </c>
      <c r="I3" s="67" t="s">
        <v>359</v>
      </c>
    </row>
    <row r="4" spans="1:11" s="19" customFormat="1" ht="15" x14ac:dyDescent="0.25">
      <c r="A4" s="20"/>
      <c r="C4" s="18"/>
      <c r="D4" s="20"/>
      <c r="F4" s="20"/>
      <c r="G4" s="20"/>
      <c r="H4" s="20"/>
      <c r="I4" s="19" t="s">
        <v>3</v>
      </c>
    </row>
    <row r="5" spans="1:11" s="19" customFormat="1" ht="15" x14ac:dyDescent="0.25">
      <c r="A5" s="20"/>
      <c r="B5" s="20" t="s">
        <v>328</v>
      </c>
      <c r="D5" s="20" t="s">
        <v>329</v>
      </c>
      <c r="E5" s="19" t="s">
        <v>350</v>
      </c>
      <c r="F5" s="20" t="s">
        <v>350</v>
      </c>
      <c r="G5" s="19" t="s">
        <v>328</v>
      </c>
      <c r="H5" s="20" t="s">
        <v>350</v>
      </c>
      <c r="I5" s="20" t="s">
        <v>350</v>
      </c>
    </row>
    <row r="6" spans="1:11" s="19" customFormat="1" ht="15" x14ac:dyDescent="0.25">
      <c r="A6" s="20"/>
      <c r="F6" s="20"/>
      <c r="H6" s="20" t="s">
        <v>14</v>
      </c>
    </row>
    <row r="7" spans="1:11" s="23" customFormat="1" ht="15.75" thickBot="1" x14ac:dyDescent="0.3">
      <c r="A7" s="59">
        <v>1</v>
      </c>
      <c r="B7" s="59">
        <v>2</v>
      </c>
      <c r="C7" s="59">
        <v>3</v>
      </c>
      <c r="D7" s="43">
        <v>4</v>
      </c>
      <c r="E7" s="43">
        <v>5</v>
      </c>
      <c r="F7" s="43">
        <v>6</v>
      </c>
      <c r="G7" s="22">
        <v>7</v>
      </c>
      <c r="H7" s="43">
        <v>8</v>
      </c>
      <c r="I7" s="43">
        <v>9</v>
      </c>
      <c r="J7" s="43"/>
      <c r="K7" s="56"/>
    </row>
    <row r="8" spans="1:11" s="21" customFormat="1" ht="15" x14ac:dyDescent="0.25">
      <c r="D8" s="35"/>
      <c r="E8" s="35"/>
      <c r="F8" s="35"/>
      <c r="H8" s="35"/>
      <c r="I8" s="35"/>
      <c r="J8" s="60"/>
    </row>
    <row r="9" spans="1:11" s="21" customFormat="1" ht="15" x14ac:dyDescent="0.25">
      <c r="A9" s="61" t="s">
        <v>7</v>
      </c>
      <c r="B9" s="62" t="s">
        <v>6</v>
      </c>
      <c r="C9" s="29" t="str">
        <f>[1]Beräkning!E332</f>
        <v>Gotland</v>
      </c>
      <c r="D9" s="29">
        <f>[1]Beräkning!F332</f>
        <v>59636</v>
      </c>
      <c r="E9" s="29">
        <f>[1]Beräkning!G332</f>
        <v>4039441788</v>
      </c>
      <c r="F9" s="29">
        <f>[1]Beräkning!H332</f>
        <v>11863818400</v>
      </c>
      <c r="G9" s="63">
        <f>[1]Beräkning!I332</f>
        <v>33.6</v>
      </c>
      <c r="H9" s="29">
        <f>[1]Beräkning!J332</f>
        <v>3986242982</v>
      </c>
      <c r="I9" s="31">
        <f>ROUND([1]Beräkning!L332,0)</f>
        <v>-49275275</v>
      </c>
      <c r="J9" s="29"/>
      <c r="K9" s="35"/>
    </row>
    <row r="10" spans="1:11" s="21" customFormat="1" ht="15" x14ac:dyDescent="0.25">
      <c r="A10" s="4"/>
      <c r="B10" s="4"/>
      <c r="C10" s="29"/>
      <c r="D10" s="29"/>
      <c r="E10" s="29"/>
      <c r="F10" s="4"/>
      <c r="G10" s="29"/>
      <c r="H10" s="29"/>
      <c r="I10" s="29"/>
      <c r="J10" s="29"/>
      <c r="K10" s="35"/>
    </row>
    <row r="11" spans="1:11" s="54" customFormat="1" ht="15" x14ac:dyDescent="0.25">
      <c r="A11" s="28"/>
      <c r="B11" s="28"/>
      <c r="C11" s="31"/>
      <c r="D11" s="31">
        <f>D9</f>
        <v>59636</v>
      </c>
      <c r="E11" s="31">
        <f>E9</f>
        <v>4039441788</v>
      </c>
      <c r="F11" s="31">
        <f>F9</f>
        <v>11863818400</v>
      </c>
      <c r="G11" s="31"/>
      <c r="H11" s="31">
        <f>H9</f>
        <v>3986242982</v>
      </c>
      <c r="I11" s="31">
        <f>I9</f>
        <v>-49275275</v>
      </c>
      <c r="J11" s="31"/>
      <c r="K11" s="41"/>
    </row>
    <row r="12" spans="1:11" s="21" customFormat="1" ht="15" x14ac:dyDescent="0.25">
      <c r="A12" s="4"/>
      <c r="B12" s="4"/>
      <c r="C12" s="4"/>
      <c r="D12" s="29"/>
      <c r="E12" s="29"/>
      <c r="F12" s="29"/>
      <c r="G12" s="4"/>
      <c r="H12" s="29"/>
      <c r="I12" s="29"/>
      <c r="J12" s="29"/>
      <c r="K12" s="35"/>
    </row>
  </sheetData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1"/>
  </sheetPr>
  <dimension ref="A1:L49"/>
  <sheetViews>
    <sheetView topLeftCell="A14" zoomScaleNormal="100" workbookViewId="0">
      <selection activeCell="F39" sqref="F39"/>
    </sheetView>
  </sheetViews>
  <sheetFormatPr defaultRowHeight="12.75" x14ac:dyDescent="0.2"/>
  <cols>
    <col min="1" max="1" width="4.42578125" style="10" customWidth="1"/>
    <col min="2" max="3" width="9.140625" style="10"/>
    <col min="4" max="4" width="25.42578125" style="10" customWidth="1"/>
    <col min="5" max="5" width="14.7109375" style="10" customWidth="1"/>
    <col min="6" max="6" width="19.7109375" style="10" customWidth="1"/>
    <col min="7" max="7" width="23.5703125" style="10" customWidth="1"/>
    <col min="8" max="8" width="20.7109375" style="10" customWidth="1"/>
    <col min="9" max="9" width="14.85546875" style="10" customWidth="1"/>
    <col min="10" max="10" width="15.42578125" style="10" bestFit="1" customWidth="1"/>
    <col min="11" max="11" width="11.5703125" style="10" customWidth="1"/>
    <col min="12" max="16384" width="9.140625" style="10"/>
  </cols>
  <sheetData>
    <row r="1" spans="1:12" s="17" customFormat="1" ht="18.75" x14ac:dyDescent="0.3">
      <c r="A1" s="1" t="s">
        <v>361</v>
      </c>
    </row>
    <row r="2" spans="1:12" s="54" customFormat="1" ht="15" x14ac:dyDescent="0.25"/>
    <row r="3" spans="1:12" s="54" customFormat="1" ht="15" x14ac:dyDescent="0.25">
      <c r="A3" s="54" t="s">
        <v>349</v>
      </c>
    </row>
    <row r="4" spans="1:12" s="21" customFormat="1" ht="15" x14ac:dyDescent="0.25">
      <c r="A4" s="21" t="s">
        <v>15</v>
      </c>
    </row>
    <row r="5" spans="1:12" s="54" customFormat="1" ht="15" x14ac:dyDescent="0.25"/>
    <row r="6" spans="1:12" s="69" customFormat="1" ht="15" x14ac:dyDescent="0.25">
      <c r="A6" s="77"/>
      <c r="B6" s="77"/>
      <c r="C6" s="77"/>
      <c r="D6" s="77"/>
      <c r="E6" s="78" t="s">
        <v>16</v>
      </c>
      <c r="F6" s="78" t="s">
        <v>332</v>
      </c>
      <c r="G6" s="78" t="s">
        <v>333</v>
      </c>
      <c r="H6" s="78" t="s">
        <v>17</v>
      </c>
    </row>
    <row r="7" spans="1:12" s="69" customFormat="1" ht="15" x14ac:dyDescent="0.25">
      <c r="A7" s="77"/>
      <c r="B7" s="77"/>
      <c r="C7" s="77"/>
      <c r="D7" s="77"/>
      <c r="E7" s="78" t="s">
        <v>331</v>
      </c>
      <c r="F7" s="78"/>
      <c r="G7" s="78"/>
      <c r="H7" s="79"/>
    </row>
    <row r="8" spans="1:12" s="69" customFormat="1" ht="15" x14ac:dyDescent="0.25">
      <c r="A8" s="77"/>
      <c r="B8" s="77"/>
      <c r="C8" s="77"/>
      <c r="D8" s="77"/>
      <c r="E8" s="80"/>
      <c r="F8" s="79"/>
      <c r="G8" s="79"/>
      <c r="H8" s="79"/>
    </row>
    <row r="9" spans="1:12" s="69" customFormat="1" ht="15" x14ac:dyDescent="0.25">
      <c r="A9" s="77"/>
      <c r="B9" s="77"/>
      <c r="C9" s="77"/>
      <c r="D9" s="77"/>
      <c r="E9" s="77"/>
      <c r="F9" s="79"/>
      <c r="G9" s="79"/>
      <c r="H9" s="79"/>
    </row>
    <row r="10" spans="1:12" s="21" customFormat="1" ht="15" x14ac:dyDescent="0.25">
      <c r="A10" s="80" t="s">
        <v>334</v>
      </c>
      <c r="B10" s="80"/>
      <c r="C10" s="80"/>
      <c r="D10" s="80"/>
      <c r="E10" s="81">
        <v>10259837</v>
      </c>
      <c r="F10" s="81">
        <v>10259837</v>
      </c>
      <c r="G10" s="81">
        <v>59636</v>
      </c>
      <c r="H10" s="81">
        <v>10319473</v>
      </c>
      <c r="I10" s="35"/>
      <c r="J10" s="35"/>
      <c r="K10" s="35"/>
      <c r="L10" s="35"/>
    </row>
    <row r="11" spans="1:12" s="21" customFormat="1" ht="15" x14ac:dyDescent="0.25">
      <c r="A11" s="80" t="s">
        <v>335</v>
      </c>
      <c r="B11" s="80"/>
      <c r="C11" s="80"/>
      <c r="D11" s="80"/>
      <c r="E11" s="81">
        <v>487475405473</v>
      </c>
      <c r="F11" s="81">
        <v>274619952102</v>
      </c>
      <c r="G11" s="81">
        <v>3986242982</v>
      </c>
      <c r="H11" s="81">
        <v>766081600557</v>
      </c>
      <c r="I11" s="35"/>
      <c r="J11" s="35"/>
    </row>
    <row r="12" spans="1:12" s="21" customFormat="1" ht="15" x14ac:dyDescent="0.25">
      <c r="A12" s="80" t="s">
        <v>336</v>
      </c>
      <c r="B12" s="80"/>
      <c r="C12" s="80"/>
      <c r="D12" s="80"/>
      <c r="E12" s="81">
        <v>493114949905</v>
      </c>
      <c r="F12" s="81">
        <v>277453851726</v>
      </c>
      <c r="G12" s="81">
        <v>4039441788</v>
      </c>
      <c r="H12" s="81">
        <v>774608243419</v>
      </c>
      <c r="I12" s="35"/>
      <c r="J12" s="35"/>
    </row>
    <row r="13" spans="1:12" s="21" customFormat="1" ht="15" x14ac:dyDescent="0.25">
      <c r="A13" s="80" t="s">
        <v>337</v>
      </c>
      <c r="B13" s="80"/>
      <c r="C13" s="80"/>
      <c r="D13" s="80"/>
      <c r="E13" s="81">
        <v>-5639544432</v>
      </c>
      <c r="F13" s="81">
        <v>-2833899624</v>
      </c>
      <c r="G13" s="81">
        <v>-53198806</v>
      </c>
      <c r="H13" s="81">
        <v>-8526642862</v>
      </c>
      <c r="I13" s="35"/>
      <c r="J13" s="35"/>
    </row>
    <row r="14" spans="1:12" s="21" customFormat="1" ht="15" x14ac:dyDescent="0.25">
      <c r="A14" s="80" t="s">
        <v>18</v>
      </c>
      <c r="B14" s="80"/>
      <c r="C14" s="80"/>
      <c r="D14" s="80"/>
      <c r="E14" s="82">
        <v>66.555516207210559</v>
      </c>
      <c r="F14" s="83">
        <v>33.444483792789434</v>
      </c>
      <c r="G14" s="84"/>
      <c r="H14" s="82">
        <v>100</v>
      </c>
      <c r="I14" s="35"/>
      <c r="J14" s="35"/>
    </row>
    <row r="15" spans="1:12" s="21" customFormat="1" ht="15" x14ac:dyDescent="0.25">
      <c r="A15" s="80" t="s">
        <v>338</v>
      </c>
      <c r="B15" s="80"/>
      <c r="C15" s="80"/>
      <c r="D15" s="80"/>
      <c r="E15" s="81">
        <v>-35406739.9493725</v>
      </c>
      <c r="F15" s="81">
        <v>-17792066.050627492</v>
      </c>
      <c r="G15" s="81"/>
      <c r="H15" s="81">
        <v>-53198805.999999993</v>
      </c>
      <c r="I15" s="35"/>
      <c r="J15" s="35"/>
    </row>
    <row r="16" spans="1:12" s="21" customFormat="1" ht="15" x14ac:dyDescent="0.25">
      <c r="A16" s="80" t="s">
        <v>19</v>
      </c>
      <c r="B16" s="80"/>
      <c r="C16" s="80"/>
      <c r="D16" s="80"/>
      <c r="E16" s="81">
        <v>-5674951171.9493723</v>
      </c>
      <c r="F16" s="81">
        <v>-2851691690.0506277</v>
      </c>
      <c r="G16" s="85"/>
      <c r="H16" s="81">
        <v>-8526642862</v>
      </c>
      <c r="I16" s="35"/>
      <c r="J16" s="35"/>
    </row>
    <row r="17" spans="1:10" s="21" customFormat="1" ht="15" x14ac:dyDescent="0.25">
      <c r="A17" s="80" t="s">
        <v>339</v>
      </c>
      <c r="B17" s="80"/>
      <c r="C17" s="80"/>
      <c r="D17" s="80"/>
      <c r="E17" s="86">
        <v>-549.92645185944787</v>
      </c>
      <c r="F17" s="87">
        <v>-276.3408257428095</v>
      </c>
      <c r="G17" s="86">
        <v>-826.26727760225731</v>
      </c>
      <c r="H17" s="86">
        <v>-826.26727760225731</v>
      </c>
      <c r="I17" s="35"/>
      <c r="J17" s="35"/>
    </row>
    <row r="18" spans="1:10" s="21" customFormat="1" ht="15" x14ac:dyDescent="0.25">
      <c r="A18" s="80" t="s">
        <v>23</v>
      </c>
      <c r="B18" s="80"/>
      <c r="C18" s="80"/>
      <c r="D18" s="80"/>
      <c r="E18" s="81">
        <v>-5642155758.0662823</v>
      </c>
      <c r="F18" s="88">
        <v>-2835211828.5666294</v>
      </c>
      <c r="G18" s="81">
        <v>-49275275.367088214</v>
      </c>
      <c r="H18" s="81">
        <v>-8526642861.999999</v>
      </c>
      <c r="I18" s="35"/>
      <c r="J18" s="35"/>
    </row>
    <row r="19" spans="1:10" s="21" customFormat="1" ht="15" x14ac:dyDescent="0.25">
      <c r="A19" s="45"/>
      <c r="E19" s="25"/>
      <c r="F19" s="25"/>
      <c r="G19" s="25"/>
      <c r="H19" s="25"/>
    </row>
    <row r="20" spans="1:10" s="21" customFormat="1" ht="15" x14ac:dyDescent="0.25">
      <c r="A20" s="72" t="s">
        <v>20</v>
      </c>
      <c r="B20" s="66" t="s">
        <v>340</v>
      </c>
      <c r="C20" s="45"/>
      <c r="D20" s="70"/>
      <c r="E20" s="35"/>
      <c r="F20" s="76"/>
      <c r="H20" s="44"/>
    </row>
    <row r="21" spans="1:10" s="21" customFormat="1" ht="15" x14ac:dyDescent="0.25">
      <c r="A21" s="72" t="s">
        <v>21</v>
      </c>
      <c r="B21" s="66" t="s">
        <v>347</v>
      </c>
      <c r="C21" s="45"/>
      <c r="D21" s="35"/>
      <c r="E21" s="73"/>
      <c r="F21" s="35"/>
      <c r="G21" s="74"/>
    </row>
    <row r="22" spans="1:10" s="21" customFormat="1" ht="15" x14ac:dyDescent="0.25">
      <c r="A22" s="72" t="s">
        <v>22</v>
      </c>
      <c r="B22" s="66" t="s">
        <v>348</v>
      </c>
      <c r="C22" s="45"/>
      <c r="D22" s="35"/>
      <c r="E22" s="75"/>
      <c r="F22" s="35"/>
    </row>
    <row r="23" spans="1:10" s="21" customFormat="1" ht="15" x14ac:dyDescent="0.25">
      <c r="A23" s="72" t="s">
        <v>343</v>
      </c>
      <c r="B23" s="66" t="s">
        <v>341</v>
      </c>
      <c r="C23" s="45"/>
      <c r="D23" s="35"/>
      <c r="E23" s="71"/>
      <c r="F23" s="35"/>
    </row>
    <row r="24" spans="1:10" s="21" customFormat="1" ht="15" x14ac:dyDescent="0.25">
      <c r="A24" s="72" t="s">
        <v>344</v>
      </c>
      <c r="B24" s="66" t="s">
        <v>342</v>
      </c>
      <c r="C24" s="45"/>
      <c r="D24" s="35"/>
      <c r="E24" s="71"/>
      <c r="F24" s="35"/>
    </row>
    <row r="25" spans="1:10" s="21" customFormat="1" ht="15" x14ac:dyDescent="0.25">
      <c r="B25" s="64"/>
      <c r="D25" s="35"/>
      <c r="E25" s="71"/>
      <c r="F25" s="35"/>
    </row>
    <row r="26" spans="1:10" s="21" customFormat="1" ht="15" x14ac:dyDescent="0.25">
      <c r="A26" s="54"/>
      <c r="B26" s="64"/>
    </row>
    <row r="27" spans="1:10" x14ac:dyDescent="0.2">
      <c r="A27" s="17"/>
    </row>
    <row r="29" spans="1:10" x14ac:dyDescent="0.2">
      <c r="F29" s="38"/>
      <c r="G29" s="38"/>
      <c r="H29" s="68"/>
      <c r="I29" s="68"/>
      <c r="J29" s="68"/>
    </row>
    <row r="30" spans="1:10" x14ac:dyDescent="0.2">
      <c r="F30" s="37"/>
      <c r="G30" s="11"/>
      <c r="H30" s="68"/>
      <c r="I30" s="11"/>
      <c r="J30" s="11"/>
    </row>
    <row r="31" spans="1:10" x14ac:dyDescent="0.2">
      <c r="F31" s="38"/>
      <c r="H31" s="11"/>
    </row>
    <row r="32" spans="1:10" x14ac:dyDescent="0.2">
      <c r="F32" s="37"/>
    </row>
    <row r="33" spans="6:10" x14ac:dyDescent="0.2">
      <c r="F33" s="15"/>
      <c r="G33" s="15"/>
      <c r="H33" s="15"/>
      <c r="I33" s="15"/>
      <c r="J33" s="15"/>
    </row>
    <row r="34" spans="6:10" x14ac:dyDescent="0.2">
      <c r="F34" s="15"/>
      <c r="G34" s="15"/>
      <c r="H34" s="15"/>
      <c r="I34" s="15"/>
      <c r="J34" s="15"/>
    </row>
    <row r="35" spans="6:10" x14ac:dyDescent="0.2">
      <c r="F35" s="15"/>
      <c r="G35" s="15"/>
      <c r="H35" s="15"/>
      <c r="I35" s="15"/>
      <c r="J35" s="15"/>
    </row>
    <row r="36" spans="6:10" x14ac:dyDescent="0.2">
      <c r="F36" s="15"/>
      <c r="G36" s="15"/>
      <c r="I36" s="15"/>
      <c r="J36" s="15"/>
    </row>
    <row r="37" spans="6:10" x14ac:dyDescent="0.2">
      <c r="F37" s="15"/>
      <c r="G37" s="15"/>
      <c r="I37" s="15"/>
      <c r="J37" s="15"/>
    </row>
    <row r="38" spans="6:10" x14ac:dyDescent="0.2">
      <c r="F38" s="15"/>
      <c r="G38" s="15"/>
      <c r="H38" s="15"/>
      <c r="I38" s="15"/>
      <c r="J38" s="15"/>
    </row>
    <row r="39" spans="6:10" x14ac:dyDescent="0.2">
      <c r="F39" s="15"/>
      <c r="G39" s="15"/>
      <c r="H39" s="15"/>
      <c r="I39" s="15"/>
      <c r="J39" s="15"/>
    </row>
    <row r="40" spans="6:10" x14ac:dyDescent="0.2">
      <c r="H40" s="15"/>
    </row>
    <row r="43" spans="6:10" x14ac:dyDescent="0.2">
      <c r="F43" s="15"/>
      <c r="G43" s="15"/>
      <c r="H43" s="15"/>
      <c r="I43" s="15"/>
      <c r="J43" s="15"/>
    </row>
    <row r="44" spans="6:10" x14ac:dyDescent="0.2">
      <c r="F44" s="15"/>
      <c r="G44" s="15"/>
      <c r="I44" s="15"/>
      <c r="J44" s="15"/>
    </row>
    <row r="45" spans="6:10" x14ac:dyDescent="0.2">
      <c r="F45" s="15"/>
      <c r="G45" s="15"/>
      <c r="H45" s="15"/>
      <c r="I45" s="15"/>
      <c r="J45" s="15"/>
    </row>
    <row r="46" spans="6:10" x14ac:dyDescent="0.2">
      <c r="F46" s="15"/>
      <c r="G46" s="15"/>
      <c r="I46" s="15"/>
      <c r="J46" s="15"/>
    </row>
    <row r="47" spans="6:10" x14ac:dyDescent="0.2">
      <c r="F47" s="15"/>
      <c r="G47" s="15"/>
      <c r="H47" s="15"/>
      <c r="I47" s="15"/>
      <c r="J47" s="15"/>
    </row>
    <row r="48" spans="6:10" x14ac:dyDescent="0.2">
      <c r="F48" s="15"/>
      <c r="G48" s="15"/>
      <c r="I48" s="15"/>
      <c r="J48" s="15"/>
    </row>
    <row r="49" spans="6:10" x14ac:dyDescent="0.2">
      <c r="F49" s="15"/>
      <c r="G49" s="15"/>
      <c r="H49" s="15"/>
      <c r="I49" s="15"/>
      <c r="J49" s="15"/>
    </row>
  </sheetData>
  <phoneticPr fontId="0" type="noConversion"/>
  <pageMargins left="0.78740157480314965" right="0.59055118110236227" top="0.98425196850393704" bottom="0.98425196850393704" header="0.51181102362204722" footer="0.51181102362204722"/>
  <pageSetup paperSize="9" scale="95" firstPageNumber="14" orientation="landscape" useFirstPageNumber="1" r:id="rId1"/>
  <headerFooter alignWithMargins="0">
    <oddHeader>&amp;L&amp;"ASTIGMA, HALVFET Fet"&amp;14* &amp;"Frutiger 45 Light,Fet"Skatteverket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8FFB4315A05934B8CCDD270942972FC" ma:contentTypeVersion="1" ma:contentTypeDescription="Skapa ett nytt dokument." ma:contentTypeScope="" ma:versionID="69a0a72eea6b2d24f7fbd0e7b77be80b">
  <xsd:schema xmlns:xsd="http://www.w3.org/2001/XMLSchema" xmlns:xs="http://www.w3.org/2001/XMLSchema" xmlns:p="http://schemas.microsoft.com/office/2006/metadata/properties" xmlns:ns2="10191a9d-d9b2-41e0-b758-d84fe8a2ad1c" targetNamespace="http://schemas.microsoft.com/office/2006/metadata/properties" ma:root="true" ma:fieldsID="288f6865c5910b4d47c0dabf9d761f09" ns2:_="">
    <xsd:import namespace="10191a9d-d9b2-41e0-b758-d84fe8a2ad1c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191a9d-d9b2-41e0-b758-d84fe8a2ad1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Delat med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ED42AA0-122C-4933-9E75-051300E99A40}">
  <ds:schemaRefs>
    <ds:schemaRef ds:uri="http://schemas.microsoft.com/office/2006/metadata/properties"/>
    <ds:schemaRef ds:uri="10191a9d-d9b2-41e0-b758-d84fe8a2ad1c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89EBC2B-C91E-4B35-A966-5A89EF9308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0191a9d-d9b2-41e0-b758-d84fe8a2ad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4BD8398-EDD8-43AC-A909-C5EC9E65BD9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4</vt:i4>
      </vt:variant>
    </vt:vector>
  </HeadingPairs>
  <TitlesOfParts>
    <vt:vector size="4" baseType="lpstr">
      <vt:lpstr>Kommuner</vt:lpstr>
      <vt:lpstr>Regioner</vt:lpstr>
      <vt:lpstr>Kommun utan region</vt:lpstr>
      <vt:lpstr>Enhetligt belopp</vt:lpstr>
    </vt:vector>
  </TitlesOfParts>
  <Company>Skatteverket IT-avdelningen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>Mall för beräkninga av kollektiv slutavräkning</dc:subject>
  <dc:creator>Lars-Erik Nordh</dc:creator>
  <dc:description>Tryckoriginal för kollektiv slutavräkning  Kommuner och Landsting Inkomstår 2008 TAX 2009 Slutavräkning att utbetala 2010</dc:description>
  <cp:lastModifiedBy>Christoffer Baaz</cp:lastModifiedBy>
  <cp:lastPrinted>2017-12-15T14:39:57Z</cp:lastPrinted>
  <dcterms:created xsi:type="dcterms:W3CDTF">1999-12-22T09:44:35Z</dcterms:created>
  <dcterms:modified xsi:type="dcterms:W3CDTF">2022-01-04T11:18:16Z</dcterms:modified>
</cp:coreProperties>
</file>